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883206\OneDrive - 広島県教育委員会\デスクトップ\令和８年度 第79回広島県高等学校総合体育大会ポスター・バッジデザインの原画募集要項について\"/>
    </mc:Choice>
  </mc:AlternateContent>
  <xr:revisionPtr revIDLastSave="0" documentId="13_ncr:1_{C1A10478-EBEB-4986-9D75-01C301F77D0A}" xr6:coauthVersionLast="47" xr6:coauthVersionMax="47" xr10:uidLastSave="{00000000-0000-0000-0000-000000000000}"/>
  <bookViews>
    <workbookView xWindow="31365" yWindow="330" windowWidth="22590" windowHeight="15390" xr2:uid="{00000000-000D-0000-FFFF-FFFF00000000}"/>
  </bookViews>
  <sheets>
    <sheet name="ポスター出品目録" sheetId="12" r:id="rId1"/>
    <sheet name="ポスター出品票" sheetId="13" r:id="rId2"/>
    <sheet name="学校番号" sheetId="6" r:id="rId3"/>
  </sheets>
  <definedNames>
    <definedName name="_xlnm._FilterDatabase" localSheetId="2" hidden="1">学校番号!$A$1:$F$1</definedName>
    <definedName name="_xlnm.Print_Area" localSheetId="1">ポスター出品票!$A$1:$J$31</definedName>
    <definedName name="_xlnm.Print_Area" localSheetId="0">ポスター出品目録!$A$1:$J$26</definedName>
    <definedName name="_xlnm.Print_Area" localSheetId="2">学校番号!$A$4:$F$142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" l="1"/>
  <c r="A24" i="6" l="1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4" i="6"/>
  <c r="A85" i="6"/>
  <c r="A86" i="6"/>
  <c r="A87" i="6"/>
  <c r="A88" i="6"/>
  <c r="A89" i="6"/>
  <c r="A90" i="6"/>
  <c r="A91" i="6"/>
  <c r="A92" i="6"/>
  <c r="A93" i="6"/>
  <c r="A94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9" i="6"/>
  <c r="A140" i="6"/>
  <c r="A141" i="6"/>
  <c r="A142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4" i="6"/>
  <c r="F7" i="13" l="1"/>
  <c r="A5" i="12"/>
  <c r="I1" i="12"/>
  <c r="F24" i="13"/>
  <c r="I3" i="12"/>
  <c r="I19" i="13" l="1"/>
  <c r="I2" i="13" l="1"/>
</calcChain>
</file>

<file path=xl/sharedStrings.xml><?xml version="1.0" encoding="utf-8"?>
<sst xmlns="http://schemas.openxmlformats.org/spreadsheetml/2006/main" count="642" uniqueCount="492">
  <si>
    <t>広島皆実</t>
  </si>
  <si>
    <t>広島国泰寺</t>
  </si>
  <si>
    <t>広島観音</t>
  </si>
  <si>
    <t>呉宮原</t>
  </si>
  <si>
    <t>可部</t>
  </si>
  <si>
    <t>吉田</t>
  </si>
  <si>
    <t>賀茂</t>
  </si>
  <si>
    <t>比治山女子</t>
  </si>
  <si>
    <t>安田女子</t>
  </si>
  <si>
    <t>福山暁の星女子</t>
  </si>
  <si>
    <t>三原東</t>
  </si>
  <si>
    <t>尾道東</t>
  </si>
  <si>
    <t>海田</t>
  </si>
  <si>
    <t>音戸</t>
  </si>
  <si>
    <t>廿日市</t>
  </si>
  <si>
    <t>大竹</t>
  </si>
  <si>
    <t>大柿</t>
  </si>
  <si>
    <t>千代田</t>
  </si>
  <si>
    <t>御調</t>
  </si>
  <si>
    <t>松永</t>
  </si>
  <si>
    <t>沼南</t>
  </si>
  <si>
    <t>府中</t>
  </si>
  <si>
    <t>油木</t>
  </si>
  <si>
    <t>三次</t>
  </si>
  <si>
    <t>庄原格致</t>
  </si>
  <si>
    <t>賀茂北</t>
  </si>
  <si>
    <t>日彰館</t>
  </si>
  <si>
    <t>五日市</t>
  </si>
  <si>
    <t>河内</t>
  </si>
  <si>
    <t>安古市</t>
  </si>
  <si>
    <t>高陽</t>
  </si>
  <si>
    <t>熊野</t>
  </si>
  <si>
    <t>広島井口</t>
  </si>
  <si>
    <t>安西</t>
  </si>
  <si>
    <t>安芸府中</t>
  </si>
  <si>
    <t>神辺旭</t>
  </si>
  <si>
    <t>府中東</t>
  </si>
  <si>
    <t>祇園北</t>
  </si>
  <si>
    <t>高陽東</t>
  </si>
  <si>
    <t>呉工業</t>
  </si>
  <si>
    <t>三次青陵</t>
  </si>
  <si>
    <t>宮島工業</t>
  </si>
  <si>
    <t>神辺</t>
  </si>
  <si>
    <t>西条農業</t>
  </si>
  <si>
    <t>庄原実業</t>
  </si>
  <si>
    <t>尾道商業</t>
  </si>
  <si>
    <t>県立広島商業</t>
  </si>
  <si>
    <t>福山商業</t>
  </si>
  <si>
    <t>西城紫水</t>
  </si>
  <si>
    <t>尾道</t>
  </si>
  <si>
    <t>戸手</t>
  </si>
  <si>
    <t>因島</t>
  </si>
  <si>
    <t>広島</t>
  </si>
  <si>
    <t>№</t>
  </si>
  <si>
    <t>結果</t>
  </si>
  <si>
    <t>氏名</t>
  </si>
  <si>
    <t>ふりがな</t>
  </si>
  <si>
    <t>年</t>
  </si>
  <si>
    <t>学校名</t>
    <rPh sb="0" eb="2">
      <t>ガッコウ</t>
    </rPh>
    <rPh sb="2" eb="3">
      <t>メイ</t>
    </rPh>
    <phoneticPr fontId="2"/>
  </si>
  <si>
    <t>目録№</t>
    <rPh sb="0" eb="2">
      <t>モクロク</t>
    </rPh>
    <phoneticPr fontId="2"/>
  </si>
  <si>
    <t>※ポスターデザインの意味【３００字以内で記入すること。】</t>
    <phoneticPr fontId="2"/>
  </si>
  <si>
    <t>(　　　　　　）</t>
    <phoneticPr fontId="2"/>
  </si>
  <si>
    <t>氏名　（ふりがな）</t>
    <rPh sb="0" eb="2">
      <t>シメイ</t>
    </rPh>
    <phoneticPr fontId="2"/>
  </si>
  <si>
    <t>み</t>
  </si>
  <si>
    <t>こ</t>
  </si>
  <si>
    <t>か</t>
  </si>
  <si>
    <t>く</t>
  </si>
  <si>
    <t>お</t>
  </si>
  <si>
    <t>ふ</t>
  </si>
  <si>
    <t>福山誠之館</t>
    <phoneticPr fontId="2"/>
  </si>
  <si>
    <t>福山葦陽</t>
    <phoneticPr fontId="2"/>
  </si>
  <si>
    <t>は</t>
  </si>
  <si>
    <t>ち</t>
  </si>
  <si>
    <t>よ</t>
  </si>
  <si>
    <t>ま</t>
  </si>
  <si>
    <t>ぬ</t>
  </si>
  <si>
    <t>し</t>
  </si>
  <si>
    <t>に</t>
  </si>
  <si>
    <t>あ</t>
  </si>
  <si>
    <t>い</t>
  </si>
  <si>
    <t>や</t>
  </si>
  <si>
    <t>ぎ</t>
  </si>
  <si>
    <t>ひ</t>
  </si>
  <si>
    <t>さ</t>
  </si>
  <si>
    <t>け</t>
  </si>
  <si>
    <t>そ</t>
  </si>
  <si>
    <t>総合技術</t>
  </si>
  <si>
    <t>も</t>
  </si>
  <si>
    <t>き</t>
  </si>
  <si>
    <t>お</t>
    <phoneticPr fontId="2"/>
  </si>
  <si>
    <t>ふ</t>
    <phoneticPr fontId="2"/>
  </si>
  <si>
    <t>ゆ</t>
    <phoneticPr fontId="2"/>
  </si>
  <si>
    <t>と</t>
    <phoneticPr fontId="2"/>
  </si>
  <si>
    <t>お</t>
    <phoneticPr fontId="2"/>
  </si>
  <si>
    <t>広</t>
    <rPh sb="0" eb="1">
      <t>ヒロ</t>
    </rPh>
    <phoneticPr fontId="2"/>
  </si>
  <si>
    <t>呉三津田</t>
    <rPh sb="0" eb="1">
      <t>クレ</t>
    </rPh>
    <rPh sb="1" eb="3">
      <t>ミツ</t>
    </rPh>
    <rPh sb="3" eb="4">
      <t>タ</t>
    </rPh>
    <phoneticPr fontId="2"/>
  </si>
  <si>
    <t>三原</t>
    <phoneticPr fontId="2"/>
  </si>
  <si>
    <t>尾道北</t>
    <rPh sb="0" eb="2">
      <t>オノミチ</t>
    </rPh>
    <rPh sb="2" eb="3">
      <t>キタ</t>
    </rPh>
    <phoneticPr fontId="2"/>
  </si>
  <si>
    <t>佐伯</t>
    <rPh sb="0" eb="2">
      <t>サイキ</t>
    </rPh>
    <phoneticPr fontId="2"/>
  </si>
  <si>
    <t>向原</t>
    <rPh sb="0" eb="2">
      <t>ムカイハラ</t>
    </rPh>
    <phoneticPr fontId="2"/>
  </si>
  <si>
    <t>竹原</t>
    <rPh sb="0" eb="2">
      <t>タケハラ</t>
    </rPh>
    <phoneticPr fontId="2"/>
  </si>
  <si>
    <t>忠海</t>
    <rPh sb="0" eb="2">
      <t>タダノウミ</t>
    </rPh>
    <phoneticPr fontId="2"/>
  </si>
  <si>
    <t>世羅</t>
    <rPh sb="0" eb="2">
      <t>セラ</t>
    </rPh>
    <phoneticPr fontId="2"/>
  </si>
  <si>
    <t>上下</t>
    <rPh sb="0" eb="2">
      <t>ジョウゲ</t>
    </rPh>
    <phoneticPr fontId="2"/>
  </si>
  <si>
    <t>東城</t>
    <rPh sb="0" eb="2">
      <t>トウジョウ</t>
    </rPh>
    <phoneticPr fontId="2"/>
  </si>
  <si>
    <t>瀬戸田</t>
    <rPh sb="0" eb="3">
      <t>セトダ</t>
    </rPh>
    <phoneticPr fontId="2"/>
  </si>
  <si>
    <t>黒瀬</t>
    <rPh sb="0" eb="2">
      <t>クロセ</t>
    </rPh>
    <phoneticPr fontId="2"/>
  </si>
  <si>
    <t>大門</t>
    <rPh sb="0" eb="2">
      <t>ダイモン</t>
    </rPh>
    <phoneticPr fontId="2"/>
  </si>
  <si>
    <t>豊田</t>
    <rPh sb="0" eb="2">
      <t>トヨタ</t>
    </rPh>
    <phoneticPr fontId="2"/>
  </si>
  <si>
    <t>は</t>
    <phoneticPr fontId="2"/>
  </si>
  <si>
    <t>廿日市西</t>
    <rPh sb="0" eb="3">
      <t>ハツカイチ</t>
    </rPh>
    <rPh sb="3" eb="4">
      <t>ニシ</t>
    </rPh>
    <phoneticPr fontId="2"/>
  </si>
  <si>
    <t>安芸南</t>
    <rPh sb="0" eb="2">
      <t>アキ</t>
    </rPh>
    <rPh sb="2" eb="3">
      <t>ミナミ</t>
    </rPh>
    <phoneticPr fontId="2"/>
  </si>
  <si>
    <t>福山工業</t>
    <rPh sb="0" eb="2">
      <t>フクヤマ</t>
    </rPh>
    <rPh sb="2" eb="4">
      <t>コウギョウ</t>
    </rPh>
    <phoneticPr fontId="2"/>
  </si>
  <si>
    <t>呉商業</t>
    <rPh sb="0" eb="1">
      <t>クレ</t>
    </rPh>
    <rPh sb="1" eb="3">
      <t>ショウギョウ</t>
    </rPh>
    <phoneticPr fontId="2"/>
  </si>
  <si>
    <t>大崎海星</t>
    <rPh sb="0" eb="2">
      <t>オオサキ</t>
    </rPh>
    <rPh sb="2" eb="4">
      <t>カイセイ</t>
    </rPh>
    <phoneticPr fontId="2"/>
  </si>
  <si>
    <t>ひ</t>
    <phoneticPr fontId="2"/>
  </si>
  <si>
    <t>く</t>
    <phoneticPr fontId="2"/>
  </si>
  <si>
    <t>み</t>
    <phoneticPr fontId="2"/>
  </si>
  <si>
    <t>さ</t>
    <phoneticPr fontId="2"/>
  </si>
  <si>
    <t>む</t>
    <phoneticPr fontId="2"/>
  </si>
  <si>
    <t>た</t>
    <phoneticPr fontId="2"/>
  </si>
  <si>
    <t>た</t>
    <phoneticPr fontId="2"/>
  </si>
  <si>
    <t>せ</t>
    <phoneticPr fontId="2"/>
  </si>
  <si>
    <t>し</t>
    <phoneticPr fontId="2"/>
  </si>
  <si>
    <t>せ</t>
    <phoneticPr fontId="2"/>
  </si>
  <si>
    <t>あ</t>
    <phoneticPr fontId="2"/>
  </si>
  <si>
    <t>【く】 熊野</t>
  </si>
  <si>
    <t>【や】 安西</t>
  </si>
  <si>
    <t>【や】 安田女子</t>
  </si>
  <si>
    <t>【や】 安古市</t>
  </si>
  <si>
    <t>【く】 黒瀬</t>
  </si>
  <si>
    <t>【あ】 安芸</t>
  </si>
  <si>
    <t>【あ】 安芸府中</t>
  </si>
  <si>
    <t>【お】 尾道商業</t>
  </si>
  <si>
    <t>【お】 尾道北</t>
  </si>
  <si>
    <t>【か】 広島観音</t>
  </si>
  <si>
    <t>【か】 可部</t>
  </si>
  <si>
    <t>【か】 賀茂</t>
  </si>
  <si>
    <t>【か】 神辺旭</t>
  </si>
  <si>
    <t>【き】 近大附属福山</t>
  </si>
  <si>
    <t>【ぎ】 銀河学院高等学校</t>
  </si>
  <si>
    <t>【く】 呉工業</t>
  </si>
  <si>
    <t>【け】 県立広島商業</t>
  </si>
  <si>
    <t>【こ】 河内</t>
  </si>
  <si>
    <t>【こ】 高陽東</t>
  </si>
  <si>
    <t>【さ】 西城紫水</t>
  </si>
  <si>
    <t>【と】 戸手</t>
  </si>
  <si>
    <t>【と】 東城</t>
  </si>
  <si>
    <t>【と】 豊田</t>
  </si>
  <si>
    <t>【に】 日彰館</t>
  </si>
  <si>
    <t>【に】 西</t>
  </si>
  <si>
    <t>【ぬ】 沼南</t>
  </si>
  <si>
    <t>【ぬ】 市立沼田</t>
  </si>
  <si>
    <t>【は】 廿日市</t>
  </si>
  <si>
    <t>【は】 廿日市西</t>
  </si>
  <si>
    <t>【ひ】 広島</t>
  </si>
  <si>
    <t>【ひ】 市立広島商業</t>
  </si>
  <si>
    <t>【ひ】 比治山女子</t>
  </si>
  <si>
    <t>【ひ】 広島文教女子大附属</t>
  </si>
  <si>
    <t>【ひ】 広島女学院</t>
  </si>
  <si>
    <t>【ひ】 広島大学附属</t>
  </si>
  <si>
    <t>【ひ】 広</t>
  </si>
  <si>
    <t>【ひ】 東</t>
  </si>
  <si>
    <t>【ふ】 福山誠之館</t>
  </si>
  <si>
    <t>【ふ】 福山葦陽</t>
  </si>
  <si>
    <t>【ふ】 府中</t>
  </si>
  <si>
    <t>【ふ】 福山明王大</t>
  </si>
  <si>
    <t>【ふ】 府中東</t>
  </si>
  <si>
    <t>【ふ】 福山商業</t>
  </si>
  <si>
    <t>【ふ】 市立舟入</t>
  </si>
  <si>
    <t>【ふ】 福山暁の星女子</t>
  </si>
  <si>
    <t>【ま】 松永</t>
  </si>
  <si>
    <t>【み】 広島皆実</t>
  </si>
  <si>
    <t>【み】 三原東</t>
  </si>
  <si>
    <t>【み】 御調</t>
  </si>
  <si>
    <t>【み】 三次</t>
  </si>
  <si>
    <t>【み】 三次青陵</t>
  </si>
  <si>
    <t>【み】 宮島工業</t>
  </si>
  <si>
    <t>【み】 市立美鈴が丘</t>
  </si>
  <si>
    <t>【み】 三原</t>
  </si>
  <si>
    <t>【む】 向原</t>
  </si>
  <si>
    <t>【も】 市立基町</t>
  </si>
  <si>
    <t>【ゆ】 油木</t>
  </si>
  <si>
    <t>【よ】 吉田</t>
  </si>
  <si>
    <t>か</t>
    <phoneticPr fontId="2"/>
  </si>
  <si>
    <t>芦品まなび学園</t>
    <rPh sb="0" eb="2">
      <t>アシナ</t>
    </rPh>
    <rPh sb="5" eb="7">
      <t>ガクエン</t>
    </rPh>
    <phoneticPr fontId="2"/>
  </si>
  <si>
    <t>広島女学院</t>
    <phoneticPr fontId="2"/>
  </si>
  <si>
    <t>A4サイズで印刷されます。
作品裏面に添付してください。</t>
    <rPh sb="6" eb="8">
      <t>インサツ</t>
    </rPh>
    <rPh sb="14" eb="16">
      <t>サクヒン</t>
    </rPh>
    <rPh sb="16" eb="18">
      <t>リメン</t>
    </rPh>
    <rPh sb="19" eb="21">
      <t>テンプ</t>
    </rPh>
    <phoneticPr fontId="2"/>
  </si>
  <si>
    <t>←目録№を必ず明記すること！</t>
    <rPh sb="1" eb="3">
      <t>モクロク</t>
    </rPh>
    <rPh sb="5" eb="6">
      <t>カナラ</t>
    </rPh>
    <rPh sb="7" eb="9">
      <t>メイキ</t>
    </rPh>
    <phoneticPr fontId="2"/>
  </si>
  <si>
    <r>
      <rPr>
        <b/>
        <sz val="16"/>
        <color rgb="FFFF0000"/>
        <rFont val="HGS創英角ｺﾞｼｯｸUB"/>
        <family val="3"/>
        <charset val="128"/>
      </rPr>
      <t>【使い方】</t>
    </r>
    <r>
      <rPr>
        <b/>
        <sz val="11"/>
        <color rgb="FFFF0000"/>
        <rFont val="ＭＳ Ｐゴシック"/>
        <family val="3"/>
        <charset val="128"/>
      </rPr>
      <t xml:space="preserve">
</t>
    </r>
    <r>
      <rPr>
        <b/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クリック①！　</t>
    </r>
    <r>
      <rPr>
        <b/>
        <sz val="11"/>
        <rFont val="ＭＳ Ｐゴシック"/>
        <family val="3"/>
        <charset val="128"/>
      </rPr>
      <t>水色の学校名ボックスをクリックする</t>
    </r>
    <r>
      <rPr>
        <b/>
        <sz val="11"/>
        <color rgb="FFFF0000"/>
        <rFont val="ＭＳ Ｐゴシック"/>
        <family val="3"/>
        <charset val="128"/>
      </rPr>
      <t xml:space="preserve">
</t>
    </r>
    <r>
      <rPr>
        <b/>
        <sz val="11"/>
        <color rgb="FF0070C0"/>
        <rFont val="ＭＳ Ｐゴシック"/>
        <family val="3"/>
        <charset val="128"/>
      </rPr>
      <t>クリック②！　</t>
    </r>
    <r>
      <rPr>
        <b/>
        <sz val="11"/>
        <rFont val="ＭＳ Ｐゴシック"/>
        <family val="3"/>
        <charset val="128"/>
      </rPr>
      <t xml:space="preserve">水色の学校名ボックスの右下「▼」をクリックし、学校名を選択する
「出品目録」と「出品票」に校番、学校名等が自動で表示されます
</t>
    </r>
    <r>
      <rPr>
        <b/>
        <sz val="14"/>
        <rFont val="ＭＳ Ｐゴシック"/>
        <family val="3"/>
        <charset val="128"/>
      </rPr>
      <t>★１ページ目に出品目録、２ページ目に出品票が印刷されます　　　　　　　　　　　　　　　　　　　　　　　　　　　　　　　　　　　　　　　　　　　　　　　　　　　　　　　★下の方に出品票があります。</t>
    </r>
    <rPh sb="14" eb="16">
      <t>ミズイロ</t>
    </rPh>
    <rPh sb="17" eb="19">
      <t>ガッコウ</t>
    </rPh>
    <rPh sb="19" eb="20">
      <t>メイ</t>
    </rPh>
    <rPh sb="39" eb="41">
      <t>ミズイロ</t>
    </rPh>
    <rPh sb="42" eb="44">
      <t>ガッコウ</t>
    </rPh>
    <rPh sb="44" eb="45">
      <t>メイ</t>
    </rPh>
    <rPh sb="50" eb="52">
      <t>ミギシタ</t>
    </rPh>
    <rPh sb="62" eb="64">
      <t>ガッコウ</t>
    </rPh>
    <rPh sb="64" eb="65">
      <t>メイ</t>
    </rPh>
    <rPh sb="66" eb="68">
      <t>センタク</t>
    </rPh>
    <rPh sb="73" eb="75">
      <t>シュッピン</t>
    </rPh>
    <rPh sb="75" eb="77">
      <t>モクロク</t>
    </rPh>
    <rPh sb="80" eb="82">
      <t>シュッピン</t>
    </rPh>
    <rPh sb="82" eb="83">
      <t>ヒョウ</t>
    </rPh>
    <rPh sb="93" eb="95">
      <t>ジドウ</t>
    </rPh>
    <rPh sb="188" eb="189">
      <t>シタ</t>
    </rPh>
    <rPh sb="190" eb="191">
      <t>ホウ</t>
    </rPh>
    <rPh sb="192" eb="194">
      <t>シュッピン</t>
    </rPh>
    <rPh sb="194" eb="195">
      <t>ヒョウ</t>
    </rPh>
    <phoneticPr fontId="2"/>
  </si>
  <si>
    <t>如水館</t>
    <rPh sb="0" eb="3">
      <t>ジョスイカン</t>
    </rPh>
    <phoneticPr fontId="2"/>
  </si>
  <si>
    <t>し</t>
    <phoneticPr fontId="2"/>
  </si>
  <si>
    <t>ひ</t>
    <phoneticPr fontId="2"/>
  </si>
  <si>
    <t>市立福山</t>
    <rPh sb="0" eb="2">
      <t>イチリツ</t>
    </rPh>
    <rPh sb="2" eb="4">
      <t>フクヤマ</t>
    </rPh>
    <phoneticPr fontId="2"/>
  </si>
  <si>
    <t>崇徳</t>
    <rPh sb="0" eb="2">
      <t>ソウトク</t>
    </rPh>
    <phoneticPr fontId="2"/>
  </si>
  <si>
    <t>広陵</t>
    <rPh sb="0" eb="2">
      <t>コウリョウ</t>
    </rPh>
    <phoneticPr fontId="2"/>
  </si>
  <si>
    <t>広島工大</t>
    <rPh sb="0" eb="4">
      <t>ヒロシマコウダイ</t>
    </rPh>
    <phoneticPr fontId="2"/>
  </si>
  <si>
    <t>広島なぎさ</t>
    <rPh sb="0" eb="2">
      <t>ヒロシマ</t>
    </rPh>
    <phoneticPr fontId="2"/>
  </si>
  <si>
    <t>ＡＩＣＪ</t>
    <phoneticPr fontId="2"/>
  </si>
  <si>
    <t>呉港</t>
    <rPh sb="0" eb="2">
      <t>ゴコウ</t>
    </rPh>
    <phoneticPr fontId="2"/>
  </si>
  <si>
    <t>盈進</t>
    <rPh sb="0" eb="2">
      <t>エイシン</t>
    </rPh>
    <phoneticPr fontId="2"/>
  </si>
  <si>
    <t>英数学館</t>
    <rPh sb="0" eb="4">
      <t>エイスウガッカン</t>
    </rPh>
    <phoneticPr fontId="2"/>
  </si>
  <si>
    <t>広島商船</t>
    <rPh sb="0" eb="4">
      <t>ヒロシマショウセン</t>
    </rPh>
    <phoneticPr fontId="2"/>
  </si>
  <si>
    <t>え</t>
    <phoneticPr fontId="2"/>
  </si>
  <si>
    <t>ひ</t>
    <phoneticPr fontId="2"/>
  </si>
  <si>
    <t>近大福山</t>
    <phoneticPr fontId="2"/>
  </si>
  <si>
    <t>銀河学院</t>
    <phoneticPr fontId="2"/>
  </si>
  <si>
    <t>山陽女学園</t>
    <phoneticPr fontId="2"/>
  </si>
  <si>
    <t>し</t>
    <phoneticPr fontId="2"/>
  </si>
  <si>
    <t>沼田</t>
    <phoneticPr fontId="2"/>
  </si>
  <si>
    <t>広島中等教育</t>
    <phoneticPr fontId="2"/>
  </si>
  <si>
    <t>美鈴が丘</t>
    <phoneticPr fontId="2"/>
  </si>
  <si>
    <t>修大ひろしま協創</t>
    <rPh sb="0" eb="2">
      <t>シュウダイ</t>
    </rPh>
    <rPh sb="6" eb="8">
      <t>キョウソウ</t>
    </rPh>
    <phoneticPr fontId="2"/>
  </si>
  <si>
    <t>け</t>
    <phoneticPr fontId="2"/>
  </si>
  <si>
    <t>県立広島工業</t>
    <rPh sb="0" eb="2">
      <t>ケンリツ</t>
    </rPh>
    <phoneticPr fontId="2"/>
  </si>
  <si>
    <t>市立広島商業</t>
    <rPh sb="0" eb="2">
      <t>イチリツ</t>
    </rPh>
    <phoneticPr fontId="2"/>
  </si>
  <si>
    <t>広島文教</t>
    <phoneticPr fontId="2"/>
  </si>
  <si>
    <t>広大附属</t>
    <phoneticPr fontId="2"/>
  </si>
  <si>
    <t>福山明王台</t>
    <rPh sb="4" eb="5">
      <t>ダイ</t>
    </rPh>
    <phoneticPr fontId="2"/>
  </si>
  <si>
    <t>舟入</t>
    <phoneticPr fontId="2"/>
  </si>
  <si>
    <t>基町</t>
    <phoneticPr fontId="2"/>
  </si>
  <si>
    <t>市立呉</t>
    <rPh sb="0" eb="2">
      <t>イチリツ</t>
    </rPh>
    <rPh sb="2" eb="3">
      <t>クレ</t>
    </rPh>
    <phoneticPr fontId="2"/>
  </si>
  <si>
    <t>だ</t>
    <phoneticPr fontId="2"/>
  </si>
  <si>
    <t>修道</t>
    <rPh sb="0" eb="2">
      <t>シュウドウ</t>
    </rPh>
    <phoneticPr fontId="2"/>
  </si>
  <si>
    <t>山陽</t>
    <phoneticPr fontId="2"/>
  </si>
  <si>
    <t>瀬戸内</t>
    <rPh sb="0" eb="3">
      <t>セトウチ</t>
    </rPh>
    <phoneticPr fontId="2"/>
  </si>
  <si>
    <t>広島桜が丘</t>
    <rPh sb="2" eb="3">
      <t>サクラ</t>
    </rPh>
    <rPh sb="4" eb="5">
      <t>オカ</t>
    </rPh>
    <phoneticPr fontId="2"/>
  </si>
  <si>
    <t>進徳女子</t>
    <rPh sb="0" eb="4">
      <t>シントクジョシ</t>
    </rPh>
    <phoneticPr fontId="2"/>
  </si>
  <si>
    <t>ＮＤ清心</t>
    <rPh sb="2" eb="4">
      <t>セイシン</t>
    </rPh>
    <phoneticPr fontId="2"/>
  </si>
  <si>
    <t>の</t>
    <phoneticPr fontId="2"/>
  </si>
  <si>
    <t>広島学院</t>
    <rPh sb="0" eb="2">
      <t>ヒロシマ</t>
    </rPh>
    <rPh sb="2" eb="4">
      <t>ガクイン</t>
    </rPh>
    <phoneticPr fontId="2"/>
  </si>
  <si>
    <t>広島城北</t>
    <rPh sb="0" eb="2">
      <t>ヒロシマ</t>
    </rPh>
    <rPh sb="2" eb="4">
      <t>ジョウホク</t>
    </rPh>
    <phoneticPr fontId="2"/>
  </si>
  <si>
    <t>広島翔洋</t>
    <rPh sb="2" eb="4">
      <t>ショウヨウ</t>
    </rPh>
    <phoneticPr fontId="2"/>
  </si>
  <si>
    <t>広島国際学院</t>
    <rPh sb="2" eb="6">
      <t>コクサイガクイン</t>
    </rPh>
    <phoneticPr fontId="2"/>
  </si>
  <si>
    <t>広島新庄</t>
    <rPh sb="2" eb="4">
      <t>シンジョウ</t>
    </rPh>
    <phoneticPr fontId="2"/>
  </si>
  <si>
    <t>清水ヶ丘</t>
    <rPh sb="0" eb="4">
      <t>シミズガオカ</t>
    </rPh>
    <phoneticPr fontId="2"/>
  </si>
  <si>
    <t>く</t>
    <phoneticPr fontId="2"/>
  </si>
  <si>
    <t>呉青山</t>
    <rPh sb="0" eb="3">
      <t>クレアオヤマ</t>
    </rPh>
    <phoneticPr fontId="2"/>
  </si>
  <si>
    <t>ご</t>
    <phoneticPr fontId="2"/>
  </si>
  <si>
    <t>武田</t>
    <rPh sb="0" eb="2">
      <t>タケダ</t>
    </rPh>
    <phoneticPr fontId="2"/>
  </si>
  <si>
    <t>近大東広島</t>
    <rPh sb="2" eb="5">
      <t>ヒガシヒロシマ</t>
    </rPh>
    <phoneticPr fontId="2"/>
  </si>
  <si>
    <t>精華宮島</t>
    <rPh sb="0" eb="2">
      <t>セイカ</t>
    </rPh>
    <rPh sb="2" eb="4">
      <t>ミヤジマ</t>
    </rPh>
    <phoneticPr fontId="2"/>
  </si>
  <si>
    <t>広島朝鮮高級</t>
    <rPh sb="2" eb="6">
      <t>チョウセンコウキュウ</t>
    </rPh>
    <phoneticPr fontId="2"/>
  </si>
  <si>
    <t>広大附属福山</t>
    <rPh sb="4" eb="6">
      <t>フクヤマ</t>
    </rPh>
    <phoneticPr fontId="2"/>
  </si>
  <si>
    <t>呉高専</t>
    <rPh sb="0" eb="3">
      <t>クレコウセン</t>
    </rPh>
    <phoneticPr fontId="2"/>
  </si>
  <si>
    <t>市立尾道南</t>
    <rPh sb="0" eb="2">
      <t>イチリツ</t>
    </rPh>
    <rPh sb="2" eb="4">
      <t>オノミチ</t>
    </rPh>
    <rPh sb="4" eb="5">
      <t>ミナミ</t>
    </rPh>
    <phoneticPr fontId="2"/>
  </si>
  <si>
    <t>並木学院</t>
    <rPh sb="0" eb="4">
      <t>ナミキガクイン</t>
    </rPh>
    <phoneticPr fontId="2"/>
  </si>
  <si>
    <t>並木学院福山</t>
    <rPh sb="0" eb="6">
      <t>ナミキガクインフクヤマ</t>
    </rPh>
    <phoneticPr fontId="2"/>
  </si>
  <si>
    <t>東</t>
    <rPh sb="0" eb="1">
      <t>ヒガシ</t>
    </rPh>
    <phoneticPr fontId="2"/>
  </si>
  <si>
    <t>広島みらい創生</t>
    <rPh sb="5" eb="7">
      <t>ソウセイ</t>
    </rPh>
    <phoneticPr fontId="2"/>
  </si>
  <si>
    <t>クラーク記念国際</t>
    <rPh sb="4" eb="6">
      <t>キネン</t>
    </rPh>
    <rPh sb="6" eb="8">
      <t>コクサイ</t>
    </rPh>
    <phoneticPr fontId="2"/>
  </si>
  <si>
    <t>精華広島</t>
    <rPh sb="0" eb="2">
      <t>セイカ</t>
    </rPh>
    <rPh sb="2" eb="4">
      <t>ヒロシマ</t>
    </rPh>
    <phoneticPr fontId="2"/>
  </si>
  <si>
    <t>星槎国際</t>
    <rPh sb="0" eb="2">
      <t>セイサ</t>
    </rPh>
    <rPh sb="2" eb="4">
      <t>コクサイ</t>
    </rPh>
    <phoneticPr fontId="2"/>
  </si>
  <si>
    <t>な</t>
    <phoneticPr fontId="2"/>
  </si>
  <si>
    <t>飛鳥未来</t>
    <rPh sb="0" eb="4">
      <t>アスカミライ</t>
    </rPh>
    <phoneticPr fontId="2"/>
  </si>
  <si>
    <t>市立広島工業</t>
    <rPh sb="0" eb="2">
      <t>イチリツ</t>
    </rPh>
    <rPh sb="4" eb="6">
      <t>コウギョウ</t>
    </rPh>
    <phoneticPr fontId="2"/>
  </si>
  <si>
    <t>湯来南</t>
    <rPh sb="0" eb="3">
      <t>ユキミナミ</t>
    </rPh>
    <phoneticPr fontId="2"/>
  </si>
  <si>
    <t>←審査記録が大変なので、協力してください。</t>
    <rPh sb="1" eb="3">
      <t>シンサ</t>
    </rPh>
    <rPh sb="3" eb="5">
      <t>キロク</t>
    </rPh>
    <rPh sb="6" eb="8">
      <t>タイヘン</t>
    </rPh>
    <rPh sb="12" eb="14">
      <t>キョウリョク</t>
    </rPh>
    <phoneticPr fontId="2"/>
  </si>
  <si>
    <t>入 特 奨</t>
    <rPh sb="4" eb="5">
      <t>ススム</t>
    </rPh>
    <phoneticPr fontId="2"/>
  </si>
  <si>
    <t>校番</t>
    <rPh sb="0" eb="1">
      <t>コウ</t>
    </rPh>
    <rPh sb="1" eb="2">
      <t>バン</t>
    </rPh>
    <phoneticPr fontId="2"/>
  </si>
  <si>
    <t>001</t>
    <phoneticPr fontId="2"/>
  </si>
  <si>
    <t>002</t>
    <phoneticPr fontId="2"/>
  </si>
  <si>
    <t>003</t>
    <phoneticPr fontId="2"/>
  </si>
  <si>
    <t>004</t>
    <phoneticPr fontId="2"/>
  </si>
  <si>
    <t>005</t>
    <phoneticPr fontId="2"/>
  </si>
  <si>
    <t>006</t>
    <phoneticPr fontId="2"/>
  </si>
  <si>
    <t>007</t>
    <phoneticPr fontId="2"/>
  </si>
  <si>
    <t>008</t>
    <phoneticPr fontId="2"/>
  </si>
  <si>
    <t>009</t>
    <phoneticPr fontId="2"/>
  </si>
  <si>
    <t>010</t>
    <phoneticPr fontId="2"/>
  </si>
  <si>
    <t>011</t>
    <phoneticPr fontId="2"/>
  </si>
  <si>
    <t>012</t>
    <phoneticPr fontId="2"/>
  </si>
  <si>
    <t>013</t>
    <phoneticPr fontId="2"/>
  </si>
  <si>
    <t>014</t>
    <phoneticPr fontId="2"/>
  </si>
  <si>
    <t>015</t>
    <phoneticPr fontId="2"/>
  </si>
  <si>
    <t>016</t>
    <phoneticPr fontId="2"/>
  </si>
  <si>
    <t>017</t>
    <phoneticPr fontId="2"/>
  </si>
  <si>
    <t>018</t>
    <phoneticPr fontId="2"/>
  </si>
  <si>
    <t>019</t>
    <phoneticPr fontId="2"/>
  </si>
  <si>
    <t>020</t>
    <phoneticPr fontId="2"/>
  </si>
  <si>
    <t>021</t>
    <phoneticPr fontId="2"/>
  </si>
  <si>
    <t>022</t>
    <phoneticPr fontId="2"/>
  </si>
  <si>
    <t>加計（芸北分）</t>
    <rPh sb="3" eb="5">
      <t>ゲイホク</t>
    </rPh>
    <rPh sb="5" eb="6">
      <t>ブン</t>
    </rPh>
    <phoneticPr fontId="2"/>
  </si>
  <si>
    <t>023</t>
    <phoneticPr fontId="2"/>
  </si>
  <si>
    <t>024</t>
    <phoneticPr fontId="2"/>
  </si>
  <si>
    <t>025</t>
    <phoneticPr fontId="2"/>
  </si>
  <si>
    <t>026</t>
    <phoneticPr fontId="2"/>
  </si>
  <si>
    <t>028</t>
    <phoneticPr fontId="2"/>
  </si>
  <si>
    <t>030</t>
    <phoneticPr fontId="2"/>
  </si>
  <si>
    <t>031</t>
    <phoneticPr fontId="2"/>
  </si>
  <si>
    <t>032</t>
    <phoneticPr fontId="2"/>
  </si>
  <si>
    <t>033</t>
    <phoneticPr fontId="2"/>
  </si>
  <si>
    <t>034</t>
    <phoneticPr fontId="2"/>
  </si>
  <si>
    <t>035</t>
    <phoneticPr fontId="2"/>
  </si>
  <si>
    <t>036</t>
    <phoneticPr fontId="2"/>
  </si>
  <si>
    <t>037</t>
    <phoneticPr fontId="2"/>
  </si>
  <si>
    <t>038</t>
    <phoneticPr fontId="2"/>
  </si>
  <si>
    <t>039</t>
    <phoneticPr fontId="2"/>
  </si>
  <si>
    <t>041</t>
    <phoneticPr fontId="2"/>
  </si>
  <si>
    <t>043</t>
    <phoneticPr fontId="2"/>
  </si>
  <si>
    <t>044</t>
    <phoneticPr fontId="2"/>
  </si>
  <si>
    <t>049</t>
    <phoneticPr fontId="2"/>
  </si>
  <si>
    <t>050</t>
    <phoneticPr fontId="2"/>
  </si>
  <si>
    <t>051</t>
    <phoneticPr fontId="2"/>
  </si>
  <si>
    <t>052</t>
    <phoneticPr fontId="2"/>
  </si>
  <si>
    <t>054</t>
    <phoneticPr fontId="2"/>
  </si>
  <si>
    <t>056</t>
    <phoneticPr fontId="2"/>
  </si>
  <si>
    <t>057</t>
    <phoneticPr fontId="2"/>
  </si>
  <si>
    <t>058</t>
    <phoneticPr fontId="2"/>
  </si>
  <si>
    <t>059</t>
    <phoneticPr fontId="2"/>
  </si>
  <si>
    <t>062</t>
    <phoneticPr fontId="2"/>
  </si>
  <si>
    <t>063</t>
    <phoneticPr fontId="2"/>
  </si>
  <si>
    <t>064</t>
    <phoneticPr fontId="2"/>
  </si>
  <si>
    <t>065</t>
    <phoneticPr fontId="2"/>
  </si>
  <si>
    <t>067</t>
    <phoneticPr fontId="2"/>
  </si>
  <si>
    <t>068</t>
    <phoneticPr fontId="2"/>
  </si>
  <si>
    <t>069</t>
    <phoneticPr fontId="2"/>
  </si>
  <si>
    <t>072</t>
    <phoneticPr fontId="2"/>
  </si>
  <si>
    <t>073</t>
    <phoneticPr fontId="2"/>
  </si>
  <si>
    <t>075</t>
  </si>
  <si>
    <t>081</t>
    <phoneticPr fontId="2"/>
  </si>
  <si>
    <t>082</t>
    <phoneticPr fontId="2"/>
  </si>
  <si>
    <t>083</t>
    <phoneticPr fontId="2"/>
  </si>
  <si>
    <t>084</t>
    <phoneticPr fontId="2"/>
  </si>
  <si>
    <t>085</t>
    <phoneticPr fontId="2"/>
  </si>
  <si>
    <t>088</t>
    <phoneticPr fontId="2"/>
  </si>
  <si>
    <t>090</t>
    <phoneticPr fontId="2"/>
  </si>
  <si>
    <t>091</t>
    <phoneticPr fontId="2"/>
  </si>
  <si>
    <t>092</t>
    <phoneticPr fontId="2"/>
  </si>
  <si>
    <t>093</t>
    <phoneticPr fontId="2"/>
  </si>
  <si>
    <t>094</t>
    <phoneticPr fontId="2"/>
  </si>
  <si>
    <t>095</t>
    <phoneticPr fontId="2"/>
  </si>
  <si>
    <t>097</t>
    <phoneticPr fontId="2"/>
  </si>
  <si>
    <t>121</t>
    <phoneticPr fontId="2"/>
  </si>
  <si>
    <t>122</t>
    <phoneticPr fontId="2"/>
  </si>
  <si>
    <t>123</t>
    <phoneticPr fontId="2"/>
  </si>
  <si>
    <t>124</t>
    <phoneticPr fontId="2"/>
  </si>
  <si>
    <t>125</t>
    <phoneticPr fontId="2"/>
  </si>
  <si>
    <t>126</t>
    <phoneticPr fontId="2"/>
  </si>
  <si>
    <t>広島叡智学園</t>
    <rPh sb="0" eb="2">
      <t>ヒロシマ</t>
    </rPh>
    <rPh sb="2" eb="6">
      <t>エイチガクエン</t>
    </rPh>
    <phoneticPr fontId="2"/>
  </si>
  <si>
    <t>127</t>
    <phoneticPr fontId="2"/>
  </si>
  <si>
    <t>≪市立高校≫</t>
    <rPh sb="1" eb="3">
      <t>イチリツ</t>
    </rPh>
    <rPh sb="3" eb="5">
      <t>コウコウ</t>
    </rPh>
    <phoneticPr fontId="2"/>
  </si>
  <si>
    <t>≪私立高校≫</t>
    <rPh sb="1" eb="3">
      <t>シリツ</t>
    </rPh>
    <rPh sb="3" eb="5">
      <t>コウコウ</t>
    </rPh>
    <phoneticPr fontId="2"/>
  </si>
  <si>
    <t>≪県立高校≫</t>
    <rPh sb="1" eb="3">
      <t>ケンリツ</t>
    </rPh>
    <rPh sb="3" eb="5">
      <t>コウコウ</t>
    </rPh>
    <phoneticPr fontId="2"/>
  </si>
  <si>
    <t>≪国立高校・高等専門学校≫</t>
    <rPh sb="1" eb="3">
      <t>コクリツ</t>
    </rPh>
    <rPh sb="3" eb="5">
      <t>コウコウ</t>
    </rPh>
    <rPh sb="6" eb="8">
      <t>コウトウ</t>
    </rPh>
    <rPh sb="8" eb="10">
      <t>センモン</t>
    </rPh>
    <rPh sb="10" eb="12">
      <t>ガッコウ</t>
    </rPh>
    <phoneticPr fontId="2"/>
  </si>
  <si>
    <t>応募作品数</t>
    <rPh sb="0" eb="2">
      <t>オウボ</t>
    </rPh>
    <phoneticPr fontId="2"/>
  </si>
  <si>
    <t>〒734-0001　広島市南区出汐二丁目4-76</t>
    <phoneticPr fontId="2"/>
  </si>
  <si>
    <t>〒730-0042　広島市中区国泰寺町一丁目2-49</t>
    <phoneticPr fontId="2"/>
  </si>
  <si>
    <t>〒733-0034　広島市西区南観音町4-10</t>
    <phoneticPr fontId="2"/>
  </si>
  <si>
    <t>〒737-0141　呉市広大新開三丁目6-44</t>
    <phoneticPr fontId="2"/>
  </si>
  <si>
    <t>〒737-0024　呉市宮原三丁目1－1</t>
    <phoneticPr fontId="2"/>
  </si>
  <si>
    <t>出品責任者名</t>
    <rPh sb="0" eb="2">
      <t>シュッピン</t>
    </rPh>
    <rPh sb="2" eb="5">
      <t>セキニンシャ</t>
    </rPh>
    <rPh sb="5" eb="6">
      <t>メイ</t>
    </rPh>
    <phoneticPr fontId="2"/>
  </si>
  <si>
    <t>連絡先</t>
    <rPh sb="0" eb="3">
      <t>レンラクサキ</t>
    </rPh>
    <phoneticPr fontId="2"/>
  </si>
  <si>
    <t>制作生徒総数</t>
    <rPh sb="0" eb="2">
      <t>セイサク</t>
    </rPh>
    <rPh sb="2" eb="4">
      <t>セイト</t>
    </rPh>
    <rPh sb="4" eb="6">
      <t>ソウスウ</t>
    </rPh>
    <phoneticPr fontId="2"/>
  </si>
  <si>
    <t>学校情報（略称）</t>
    <rPh sb="0" eb="4">
      <t>ガッコウジョウホウ</t>
    </rPh>
    <rPh sb="5" eb="7">
      <t>リャクショウ</t>
    </rPh>
    <phoneticPr fontId="2"/>
  </si>
  <si>
    <t>〒737-0814　呉市山手一丁目5-1</t>
    <rPh sb="14" eb="15">
      <t>1</t>
    </rPh>
    <phoneticPr fontId="2"/>
  </si>
  <si>
    <t>〒723-0016　三原市宮沖四丁目11-1</t>
    <rPh sb="15" eb="16">
      <t>4</t>
    </rPh>
    <phoneticPr fontId="2"/>
  </si>
  <si>
    <t>〒723-0003　三原市中之町二丁目7-1</t>
    <phoneticPr fontId="2"/>
  </si>
  <si>
    <t>〒722-0043　尾道市東久保町12-1</t>
    <phoneticPr fontId="2"/>
  </si>
  <si>
    <t>〒722-0046　尾道市長江三丁目7-1</t>
    <phoneticPr fontId="2"/>
  </si>
  <si>
    <t>〒720-0082　福山市木之庄町六丁目11-1</t>
    <rPh sb="17" eb="18">
      <t>6</t>
    </rPh>
    <phoneticPr fontId="2"/>
  </si>
  <si>
    <t>〒720-0083　福山市久松台三丁目1-1</t>
    <phoneticPr fontId="2"/>
  </si>
  <si>
    <t>〒736-0051　安芸郡海田町つくも町1-60</t>
    <phoneticPr fontId="2"/>
  </si>
  <si>
    <t>〒737-1204　呉市音戸町北隠渡一丁目1-1</t>
    <rPh sb="18" eb="19">
      <t>1</t>
    </rPh>
    <phoneticPr fontId="2"/>
  </si>
  <si>
    <t>〒738-0004　廿日市市桜尾三丁目3-1</t>
    <rPh sb="16" eb="19">
      <t>３チョウメ</t>
    </rPh>
    <phoneticPr fontId="18"/>
  </si>
  <si>
    <t>〒739-0614　大竹市白石一丁目3-1</t>
    <phoneticPr fontId="2"/>
  </si>
  <si>
    <t>〒738-0222　廿日市市津田850</t>
    <phoneticPr fontId="2"/>
  </si>
  <si>
    <t>〒737-2213　江田島市大柿町大原1118-1</t>
    <phoneticPr fontId="2"/>
  </si>
  <si>
    <t>〒731-0222　広島市安佐北区可部東四丁目27-1</t>
    <rPh sb="20" eb="21">
      <t>4</t>
    </rPh>
    <phoneticPr fontId="2"/>
  </si>
  <si>
    <t>〒731-3501　山県郡安芸太田町加計3780-1</t>
    <phoneticPr fontId="2"/>
  </si>
  <si>
    <t>〒731-1503　山県郡北広島町有間600-1　　　　　　　　　　　　　　</t>
    <phoneticPr fontId="2"/>
  </si>
  <si>
    <t>〒731-0501　安芸高田市吉田町吉田719-3　　　　　　　　　　　　　　</t>
    <phoneticPr fontId="2"/>
  </si>
  <si>
    <t>〒739-1201　安芸高田市向原町坂丸山6-1</t>
    <phoneticPr fontId="2"/>
  </si>
  <si>
    <t>〒739-0043　東広島市西条西本町16-22</t>
    <phoneticPr fontId="2"/>
  </si>
  <si>
    <t>〒725-0021　竹原市竹原町3444-1</t>
    <phoneticPr fontId="2"/>
  </si>
  <si>
    <t>〒729-2314　竹原市忠海床浦4-4-1</t>
    <phoneticPr fontId="2"/>
  </si>
  <si>
    <t>〒722-0341　尾道市御調町神204-2</t>
    <phoneticPr fontId="2"/>
  </si>
  <si>
    <t>〒722-1193　世羅郡世羅町本郷870</t>
    <phoneticPr fontId="2"/>
  </si>
  <si>
    <t>〒729-0112　福山市神村町113</t>
    <phoneticPr fontId="2"/>
  </si>
  <si>
    <t>〒720-0403　福山市沼隈町下山南4</t>
    <phoneticPr fontId="2"/>
  </si>
  <si>
    <t>〒726-0032　府中市出口町898</t>
    <phoneticPr fontId="2"/>
  </si>
  <si>
    <t>〒720-1812　神石郡神石高原町油木乙1965</t>
    <phoneticPr fontId="2"/>
  </si>
  <si>
    <t>〒729-3431　府中市上下町上下566</t>
    <phoneticPr fontId="2"/>
  </si>
  <si>
    <t>〒728-0017　三次市南畑敷町155</t>
    <phoneticPr fontId="2"/>
  </si>
  <si>
    <t>〒727-0021　庄原市三日市町515</t>
    <phoneticPr fontId="2"/>
  </si>
  <si>
    <t>〒729-5125　庄原市東城町川西476-2</t>
    <phoneticPr fontId="2"/>
  </si>
  <si>
    <t>〒722-2417　尾道市瀬戸田町名荷1110-2</t>
    <phoneticPr fontId="2"/>
  </si>
  <si>
    <t>〒739-2311　東広島市豊栄町乃美632</t>
    <phoneticPr fontId="2"/>
  </si>
  <si>
    <t>〒729-4211　三次市吉舎町吉舎293-2</t>
    <phoneticPr fontId="2"/>
  </si>
  <si>
    <t>〒739-2622　東広島市黒瀬町乃美尾1</t>
    <phoneticPr fontId="2"/>
  </si>
  <si>
    <t>〒731-5157　広島市佐伯区観音台三丁目15-1</t>
    <phoneticPr fontId="2"/>
  </si>
  <si>
    <t>〒739-2202　東広島市河内町下河内10194-2</t>
    <phoneticPr fontId="2"/>
  </si>
  <si>
    <t>〒731-0152　広島市安佐南区毘沙門台三丁目3-1</t>
    <phoneticPr fontId="2"/>
  </si>
  <si>
    <t>〒721-0913　福山市幕山台三丁目1-1</t>
    <phoneticPr fontId="2"/>
  </si>
  <si>
    <t>〒720-8502　福山市明王台二丁目4-1</t>
    <phoneticPr fontId="2"/>
  </si>
  <si>
    <t>〒739-1741　広島市安佐北区真亀三丁目22-1</t>
    <rPh sb="19" eb="22">
      <t>サンチョウメ</t>
    </rPh>
    <phoneticPr fontId="2"/>
  </si>
  <si>
    <t>〒731-4223　安芸郡熊野町川角五丁目9-1</t>
    <phoneticPr fontId="2"/>
  </si>
  <si>
    <t>〒733-0841　広島市西区井口明神二丁目11-1</t>
    <rPh sb="19" eb="20">
      <t>2</t>
    </rPh>
    <rPh sb="20" eb="22">
      <t>チョウメ</t>
    </rPh>
    <phoneticPr fontId="18"/>
  </si>
  <si>
    <t>〒739-2405　東広島市安芸津町小松原1202-4</t>
    <phoneticPr fontId="2"/>
  </si>
  <si>
    <t>〒731-0142　広島市安佐南区高取南二丁目52-1</t>
    <phoneticPr fontId="2"/>
  </si>
  <si>
    <t>〒735-0004　安芸郡府中町山田五丁目1-1</t>
    <phoneticPr fontId="2"/>
  </si>
  <si>
    <t>〒720-2126　福山市神辺町徳田75-1</t>
    <phoneticPr fontId="2"/>
  </si>
  <si>
    <t>〒726-0021　府中市土生町399-1</t>
    <phoneticPr fontId="2"/>
  </si>
  <si>
    <t>〒738-0055　廿日市市阿品台西6-1</t>
    <phoneticPr fontId="2"/>
  </si>
  <si>
    <t>〒731-0138　広島市安佐南区祇園八丁目25-1</t>
    <phoneticPr fontId="2"/>
  </si>
  <si>
    <t>〒739-1732　広島市安佐北区落合南八丁目12-1</t>
    <rPh sb="20" eb="21">
      <t>8</t>
    </rPh>
    <rPh sb="21" eb="23">
      <t>チョウメ</t>
    </rPh>
    <phoneticPr fontId="18"/>
  </si>
  <si>
    <t>〒738-0513　広島市佐伯区湯来町伏谷1198</t>
    <rPh sb="10" eb="16">
      <t>ヒロシマシサエキク</t>
    </rPh>
    <rPh sb="16" eb="19">
      <t>ユキチョウ</t>
    </rPh>
    <rPh sb="19" eb="21">
      <t>フシタニ</t>
    </rPh>
    <phoneticPr fontId="2"/>
  </si>
  <si>
    <t>〒736-0085　広島市安芸区矢野西二丁目15-1</t>
    <rPh sb="19" eb="20">
      <t>2</t>
    </rPh>
    <phoneticPr fontId="2"/>
  </si>
  <si>
    <t>〒720-0082　福山市木之庄町六丁目11-2</t>
    <rPh sb="10" eb="13">
      <t>フクヤマシ</t>
    </rPh>
    <rPh sb="13" eb="16">
      <t>キノショウ</t>
    </rPh>
    <rPh sb="16" eb="17">
      <t>チョウ</t>
    </rPh>
    <rPh sb="17" eb="20">
      <t>6チョウメ</t>
    </rPh>
    <phoneticPr fontId="2"/>
  </si>
  <si>
    <t>〒734-0001　広島市南区出汐二丁目4-75</t>
    <rPh sb="17" eb="18">
      <t>2</t>
    </rPh>
    <phoneticPr fontId="2"/>
  </si>
  <si>
    <t>〒720-0815　福山市野上町三丁目9-2</t>
    <rPh sb="16" eb="17">
      <t>3</t>
    </rPh>
    <phoneticPr fontId="2"/>
  </si>
  <si>
    <t>〒737-0001　呉市阿賀北二丁目10-1</t>
    <rPh sb="15" eb="16">
      <t>2</t>
    </rPh>
    <phoneticPr fontId="2"/>
  </si>
  <si>
    <t>〒729-6211　三次市大田幸町10656</t>
    <phoneticPr fontId="2"/>
  </si>
  <si>
    <t>〒739-0425　廿日市市物見西二丁目6-1</t>
    <phoneticPr fontId="2"/>
  </si>
  <si>
    <t>〒720-2123　福山市神辺町川北375-1</t>
    <phoneticPr fontId="2"/>
  </si>
  <si>
    <t>〒739-0046　東広島市鏡山三丁目16-1　　　　　　　　　　　　　　</t>
    <rPh sb="16" eb="17">
      <t>3</t>
    </rPh>
    <phoneticPr fontId="2"/>
  </si>
  <si>
    <t>〒727-0013　庄原市西本町一丁目24-34</t>
    <phoneticPr fontId="2"/>
  </si>
  <si>
    <t>〒722-0002　尾道市古浜町20-1</t>
    <phoneticPr fontId="2"/>
  </si>
  <si>
    <t>〒730-0847　広島市中区舟入南六丁目7-11</t>
    <rPh sb="18" eb="19">
      <t>6</t>
    </rPh>
    <rPh sb="19" eb="21">
      <t>チョウメ</t>
    </rPh>
    <phoneticPr fontId="18"/>
  </si>
  <si>
    <t>〒737-0112　呉市広古新開四丁目1-1</t>
    <rPh sb="16" eb="17">
      <t>4</t>
    </rPh>
    <phoneticPr fontId="2"/>
  </si>
  <si>
    <t>〒720-0832　福山市水呑町3535</t>
    <phoneticPr fontId="2"/>
  </si>
  <si>
    <t>〒729-5731　庄原市西城町西城345</t>
    <phoneticPr fontId="2"/>
  </si>
  <si>
    <t>〒725-0301　豊田郡大崎上島町中野3989-1</t>
    <phoneticPr fontId="2"/>
  </si>
  <si>
    <t>〒729-3102　福山市新市町相方200</t>
    <phoneticPr fontId="2"/>
  </si>
  <si>
    <t>〒722-2194　尾道市因島重井町5574</t>
    <phoneticPr fontId="2"/>
  </si>
  <si>
    <t>〒729-3101　福山市新市町戸手1330</t>
    <phoneticPr fontId="2"/>
  </si>
  <si>
    <t>〒739-2125　東広島市高屋町中島31-8</t>
    <phoneticPr fontId="2"/>
  </si>
  <si>
    <t>〒729-0417　三原市本郷南五丁目25-1</t>
    <rPh sb="16" eb="17">
      <t>5</t>
    </rPh>
    <phoneticPr fontId="2"/>
  </si>
  <si>
    <t>〒725-0303　豊田郡大崎上島町大串3137-2</t>
    <phoneticPr fontId="2"/>
  </si>
  <si>
    <t>〒730-0005　広島市中区西白島町25-1</t>
    <phoneticPr fontId="2"/>
  </si>
  <si>
    <t>〒730-0847　広島市中区舟入南一丁目4-4</t>
    <phoneticPr fontId="2"/>
  </si>
  <si>
    <t>〒732-0068　広島市東区牛田新町一丁目1-1</t>
    <rPh sb="19" eb="22">
      <t>１チョウメ</t>
    </rPh>
    <phoneticPr fontId="18"/>
  </si>
  <si>
    <t>〒734-0025　広島市南区東本浦町1-18</t>
    <phoneticPr fontId="18"/>
  </si>
  <si>
    <t>〒731-3164　広島市安佐南区伴東六丁目1-1</t>
    <rPh sb="19" eb="22">
      <t>ロクチョウメ</t>
    </rPh>
    <phoneticPr fontId="2"/>
  </si>
  <si>
    <t>〒731-5113　広島市佐伯区美鈴が丘緑二丁目13-1</t>
    <phoneticPr fontId="2"/>
  </si>
  <si>
    <t>〒730-0051　広島市中区大手町四丁目4-4</t>
    <phoneticPr fontId="18"/>
  </si>
  <si>
    <t>〒731-0212　広島市安佐北区三入東一丁目14-1</t>
    <rPh sb="20" eb="23">
      <t>１チョウメ</t>
    </rPh>
    <phoneticPr fontId="18"/>
  </si>
  <si>
    <t>〒737-0003　呉市阿賀中央五丁目13-56</t>
    <rPh sb="10" eb="12">
      <t>クレシ</t>
    </rPh>
    <rPh sb="12" eb="14">
      <t>アガ</t>
    </rPh>
    <rPh sb="14" eb="16">
      <t>チュウオウ</t>
    </rPh>
    <rPh sb="16" eb="19">
      <t>ゴチョウメ</t>
    </rPh>
    <phoneticPr fontId="2"/>
  </si>
  <si>
    <t>〒720-0843　福山市赤坂町赤坂910</t>
    <rPh sb="10" eb="13">
      <t>フクヤマシ</t>
    </rPh>
    <rPh sb="13" eb="16">
      <t>アカサカマチ</t>
    </rPh>
    <rPh sb="16" eb="18">
      <t>アカサカ</t>
    </rPh>
    <phoneticPr fontId="2"/>
  </si>
  <si>
    <t>〒722-0046　尾道市長江二丁目10-34</t>
    <phoneticPr fontId="2"/>
  </si>
  <si>
    <t>〒730-0055　広島市中区南千田西町8-1</t>
    <rPh sb="13" eb="15">
      <t>ナカク</t>
    </rPh>
    <rPh sb="15" eb="16">
      <t>ミナミ</t>
    </rPh>
    <rPh sb="16" eb="18">
      <t>センダ</t>
    </rPh>
    <rPh sb="18" eb="20">
      <t>ニシマチ</t>
    </rPh>
    <phoneticPr fontId="2"/>
  </si>
  <si>
    <t>〒733-8622　広島市西区井口四丁目7-1</t>
    <phoneticPr fontId="2"/>
  </si>
  <si>
    <t>〒733-8511　広島市西区楠木町四丁目15-13</t>
    <rPh sb="10" eb="15">
      <t>ヒロシマシニシク</t>
    </rPh>
    <rPh sb="15" eb="17">
      <t>クスノキ</t>
    </rPh>
    <rPh sb="17" eb="18">
      <t>マチ</t>
    </rPh>
    <rPh sb="18" eb="21">
      <t>ヨンチョウメ</t>
    </rPh>
    <phoneticPr fontId="2"/>
  </si>
  <si>
    <t>〒731-3161　広島市安佐南区沼田町伴4754</t>
    <rPh sb="13" eb="17">
      <t>アサミナミク</t>
    </rPh>
    <rPh sb="17" eb="20">
      <t>ヌマタチョウ</t>
    </rPh>
    <rPh sb="20" eb="21">
      <t>トモ</t>
    </rPh>
    <phoneticPr fontId="18"/>
  </si>
  <si>
    <t>〒733-8551　広島市西区観音新町四丁目12-5</t>
    <rPh sb="10" eb="13">
      <t>ヒロシマシ</t>
    </rPh>
    <rPh sb="13" eb="15">
      <t>ニシク</t>
    </rPh>
    <rPh sb="15" eb="19">
      <t>カンノンシンマチ</t>
    </rPh>
    <rPh sb="19" eb="22">
      <t>ヨンチョウメ</t>
    </rPh>
    <phoneticPr fontId="2"/>
  </si>
  <si>
    <t>〒732-0047　広島市東区尾長西二丁目12-1</t>
    <rPh sb="10" eb="13">
      <t>ヒロシマシ</t>
    </rPh>
    <rPh sb="13" eb="15">
      <t>ヒガシク</t>
    </rPh>
    <rPh sb="15" eb="17">
      <t>オナガ</t>
    </rPh>
    <rPh sb="17" eb="21">
      <t>ニシニチョウメ</t>
    </rPh>
    <phoneticPr fontId="2"/>
  </si>
  <si>
    <t>〒732-0048　広島市東区山根町36-1</t>
    <rPh sb="10" eb="13">
      <t>ヒロシマシ</t>
    </rPh>
    <rPh sb="13" eb="15">
      <t>ヒガシク</t>
    </rPh>
    <rPh sb="15" eb="18">
      <t>ヤマネマチ</t>
    </rPh>
    <phoneticPr fontId="2"/>
  </si>
  <si>
    <t>〒734-0007　広島市南区皆実町一丁目1-58</t>
    <rPh sb="13" eb="15">
      <t>ミナミク</t>
    </rPh>
    <rPh sb="15" eb="18">
      <t>ミナミマチ</t>
    </rPh>
    <rPh sb="18" eb="21">
      <t>イッチョウメ</t>
    </rPh>
    <phoneticPr fontId="2"/>
  </si>
  <si>
    <t>〒730-0001　広島市中区白島北町1番４１号</t>
    <rPh sb="20" eb="21">
      <t>バン</t>
    </rPh>
    <rPh sb="23" eb="24">
      <t>ゴウ</t>
    </rPh>
    <phoneticPr fontId="18"/>
  </si>
  <si>
    <t>〒732-0044　広島市南区西霞町5-16</t>
    <phoneticPr fontId="2"/>
  </si>
  <si>
    <t>〒730-0014　広島市中区上幟町11-32</t>
    <phoneticPr fontId="2"/>
  </si>
  <si>
    <t>〒733-0811　広島市西区己斐東一丁目10-1</t>
    <rPh sb="13" eb="15">
      <t>ニシク</t>
    </rPh>
    <rPh sb="15" eb="18">
      <t>コイヒガシ</t>
    </rPh>
    <rPh sb="18" eb="21">
      <t>イッチョウメ</t>
    </rPh>
    <phoneticPr fontId="2"/>
  </si>
  <si>
    <t>〒733-0842　広島市西区井口五丁目34-1</t>
    <rPh sb="13" eb="15">
      <t>ニシク</t>
    </rPh>
    <rPh sb="15" eb="17">
      <t>イノクチ</t>
    </rPh>
    <rPh sb="17" eb="20">
      <t>ゴチョウメ</t>
    </rPh>
    <phoneticPr fontId="2"/>
  </si>
  <si>
    <t>〒731-5138　広島市佐伯区海老山南二丁目2-1</t>
    <rPh sb="13" eb="16">
      <t>サエキク</t>
    </rPh>
    <rPh sb="16" eb="19">
      <t>カイロウヤマ</t>
    </rPh>
    <rPh sb="19" eb="20">
      <t>ミナミ</t>
    </rPh>
    <rPh sb="20" eb="21">
      <t>フタ</t>
    </rPh>
    <rPh sb="21" eb="23">
      <t>チョウメ</t>
    </rPh>
    <phoneticPr fontId="2"/>
  </si>
  <si>
    <t>〒733-0875　広島市西区古江上一丁目630</t>
    <rPh sb="13" eb="15">
      <t>ニシク</t>
    </rPh>
    <rPh sb="15" eb="17">
      <t>フルエ</t>
    </rPh>
    <rPh sb="17" eb="18">
      <t>ウエ</t>
    </rPh>
    <rPh sb="18" eb="21">
      <t>イッチョウメ</t>
    </rPh>
    <phoneticPr fontId="2"/>
  </si>
  <si>
    <t>〒732-0015　広島市東区戸坂城山町1-3</t>
    <rPh sb="13" eb="15">
      <t>ヒガシク</t>
    </rPh>
    <rPh sb="15" eb="17">
      <t>ヘサカ</t>
    </rPh>
    <rPh sb="17" eb="18">
      <t>ジョウ</t>
    </rPh>
    <rPh sb="18" eb="19">
      <t>ヤマ</t>
    </rPh>
    <rPh sb="19" eb="20">
      <t>マチ</t>
    </rPh>
    <phoneticPr fontId="2"/>
  </si>
  <si>
    <t>〒731-0138　広島市安佐南区祇園三丁目1-15</t>
    <rPh sb="10" eb="13">
      <t>ヒロシマシ</t>
    </rPh>
    <rPh sb="13" eb="17">
      <t>アサミナミク</t>
    </rPh>
    <rPh sb="17" eb="19">
      <t>ギオン</t>
    </rPh>
    <rPh sb="19" eb="22">
      <t>サンチョウメ</t>
    </rPh>
    <phoneticPr fontId="2"/>
  </si>
  <si>
    <t>〒731-0222　広島市安佐北区可部東一丁目2-3</t>
    <phoneticPr fontId="2"/>
  </si>
  <si>
    <t>〒731-4312　安芸郡坂町平成ヶ浜三丁目3-16</t>
    <rPh sb="10" eb="15">
      <t>アキグンサカマチ</t>
    </rPh>
    <rPh sb="15" eb="19">
      <t>ヘイセイガハマ</t>
    </rPh>
    <rPh sb="19" eb="22">
      <t>サンチョウメ</t>
    </rPh>
    <phoneticPr fontId="2"/>
  </si>
  <si>
    <t>〒736-0003　安芸郡海田町曽田1-5</t>
    <rPh sb="10" eb="13">
      <t>アキグン</t>
    </rPh>
    <rPh sb="13" eb="16">
      <t>カイタチョウ</t>
    </rPh>
    <rPh sb="16" eb="18">
      <t>ソタ</t>
    </rPh>
    <phoneticPr fontId="2"/>
  </si>
  <si>
    <t>〒738-0003　廿日市市佐方本町1-1</t>
    <phoneticPr fontId="2"/>
  </si>
  <si>
    <t>〒731-2198　山県郡北広島町新庄848</t>
    <rPh sb="10" eb="13">
      <t>ヤマガタグン</t>
    </rPh>
    <rPh sb="13" eb="17">
      <t>キタヒロシマチョウ</t>
    </rPh>
    <rPh sb="17" eb="19">
      <t>シンジョウ</t>
    </rPh>
    <phoneticPr fontId="2"/>
  </si>
  <si>
    <t>〒737-0023　呉市青山町2-1</t>
    <rPh sb="10" eb="12">
      <t>クレシ</t>
    </rPh>
    <rPh sb="12" eb="15">
      <t>アオヤママチ</t>
    </rPh>
    <phoneticPr fontId="2"/>
  </si>
  <si>
    <t>〒737-0141　呉市広大新開三丁目3-4</t>
    <rPh sb="10" eb="12">
      <t>クレシ</t>
    </rPh>
    <rPh sb="12" eb="13">
      <t>ヒロ</t>
    </rPh>
    <rPh sb="13" eb="14">
      <t>ダイ</t>
    </rPh>
    <rPh sb="14" eb="16">
      <t>シンガイ</t>
    </rPh>
    <rPh sb="16" eb="19">
      <t>サンチョウメ</t>
    </rPh>
    <phoneticPr fontId="18"/>
  </si>
  <si>
    <t>〒739-2611　東広島市黒瀬町大多田443-5</t>
    <rPh sb="10" eb="14">
      <t>ヒガシヒロシマシ</t>
    </rPh>
    <rPh sb="14" eb="17">
      <t>クロセマチ</t>
    </rPh>
    <rPh sb="17" eb="20">
      <t>オオタダ</t>
    </rPh>
    <phoneticPr fontId="2"/>
  </si>
  <si>
    <t>〒739-2116　東広島市高屋うめの辺2</t>
    <rPh sb="10" eb="14">
      <t>ヒガシヒロシマシ</t>
    </rPh>
    <rPh sb="14" eb="16">
      <t>タカヤ</t>
    </rPh>
    <rPh sb="19" eb="20">
      <t>ヘン</t>
    </rPh>
    <phoneticPr fontId="18"/>
  </si>
  <si>
    <t>〒723-8501　広島県三原市深町1183</t>
    <rPh sb="10" eb="13">
      <t>ヒロシマケン</t>
    </rPh>
    <rPh sb="13" eb="16">
      <t>ミハラシ</t>
    </rPh>
    <rPh sb="16" eb="18">
      <t>フカマチ</t>
    </rPh>
    <phoneticPr fontId="2"/>
  </si>
  <si>
    <t>〒722-0073　尾道市向島町5548-10</t>
    <phoneticPr fontId="2"/>
  </si>
  <si>
    <t>〒720-8504　福山市千田町千田487-4</t>
    <rPh sb="10" eb="13">
      <t>フクヤマシ</t>
    </rPh>
    <rPh sb="13" eb="16">
      <t>センダマチ</t>
    </rPh>
    <rPh sb="16" eb="18">
      <t>センダ</t>
    </rPh>
    <phoneticPr fontId="2"/>
  </si>
  <si>
    <t>〒721-8545　福山市西深津町三丁目4-1</t>
    <rPh sb="10" eb="13">
      <t>フクヤマシ</t>
    </rPh>
    <rPh sb="13" eb="14">
      <t>ニシ</t>
    </rPh>
    <rPh sb="14" eb="16">
      <t>フカツ</t>
    </rPh>
    <rPh sb="16" eb="17">
      <t>マチ</t>
    </rPh>
    <rPh sb="17" eb="20">
      <t>３チョウメ</t>
    </rPh>
    <phoneticPr fontId="18"/>
  </si>
  <si>
    <t>〒720-0835　福山市佐波町389番地</t>
    <rPh sb="19" eb="21">
      <t>バンチ</t>
    </rPh>
    <phoneticPr fontId="18"/>
  </si>
  <si>
    <t>〒721-0921　福山市大門町大門119-8</t>
    <phoneticPr fontId="2"/>
  </si>
  <si>
    <t>〒721-8502　福山市引野町980-1</t>
    <rPh sb="10" eb="13">
      <t>フクヤマシ</t>
    </rPh>
    <rPh sb="13" eb="16">
      <t>ヒキノマチ</t>
    </rPh>
    <phoneticPr fontId="2"/>
  </si>
  <si>
    <t>〒730-0005　広島市中区西白島町7-27</t>
    <phoneticPr fontId="2"/>
  </si>
  <si>
    <t>〒732-0053　広島市東区若草町10-11 2F</t>
    <phoneticPr fontId="2"/>
  </si>
  <si>
    <t>〒733-0034　広島市西区南観音町1-1</t>
    <phoneticPr fontId="2"/>
  </si>
  <si>
    <t>〒730-0041　広島市中区小町8-23</t>
    <phoneticPr fontId="2"/>
  </si>
  <si>
    <t>〒720-0072　福山市吉津町12-27</t>
    <phoneticPr fontId="2"/>
  </si>
  <si>
    <t>〒732-0827　広島市南区稲荷町1-27</t>
    <phoneticPr fontId="2"/>
  </si>
  <si>
    <t>〒739-0437　廿日市市大野中央四丁目4-16</t>
    <rPh sb="10" eb="14">
      <t>ハツカイチシ</t>
    </rPh>
    <rPh sb="14" eb="16">
      <t>オオノ</t>
    </rPh>
    <rPh sb="16" eb="18">
      <t>チュウオウ</t>
    </rPh>
    <rPh sb="18" eb="21">
      <t>ヨンチョウメ</t>
    </rPh>
    <phoneticPr fontId="2"/>
  </si>
  <si>
    <t>〒732-0048　広島市東区山根町37-50</t>
    <rPh sb="10" eb="13">
      <t>ヒロシマシ</t>
    </rPh>
    <rPh sb="13" eb="15">
      <t>ヒガシク</t>
    </rPh>
    <rPh sb="15" eb="18">
      <t>ヤマネマチ</t>
    </rPh>
    <phoneticPr fontId="2"/>
  </si>
  <si>
    <t>〒734-0005　広島市南区翠一丁目1-1</t>
    <phoneticPr fontId="2"/>
  </si>
  <si>
    <t>〒721-8551　福山市春日町五丁目14-1</t>
    <rPh sb="10" eb="13">
      <t>フクヤマシ</t>
    </rPh>
    <rPh sb="13" eb="16">
      <t>カスガマチ</t>
    </rPh>
    <rPh sb="16" eb="19">
      <t>ゴチョウメ</t>
    </rPh>
    <phoneticPr fontId="2"/>
  </si>
  <si>
    <t>〒737-8506　呉市阿賀南二丁目2-11</t>
    <rPh sb="10" eb="12">
      <t>クレシ</t>
    </rPh>
    <rPh sb="12" eb="14">
      <t>アガ</t>
    </rPh>
    <rPh sb="14" eb="15">
      <t>ミナミ</t>
    </rPh>
    <rPh sb="15" eb="16">
      <t>フタ</t>
    </rPh>
    <rPh sb="16" eb="18">
      <t>チョウメ</t>
    </rPh>
    <phoneticPr fontId="2"/>
  </si>
  <si>
    <t>〒725-0231　豊田郡大崎上島町東野4272-1</t>
    <rPh sb="10" eb="13">
      <t>トヨタグン</t>
    </rPh>
    <rPh sb="13" eb="18">
      <t>オオサキカミジマチョウ</t>
    </rPh>
    <rPh sb="18" eb="20">
      <t>ヒガシノ</t>
    </rPh>
    <phoneticPr fontId="2"/>
  </si>
  <si>
    <t>担当教諭記入欄</t>
    <rPh sb="0" eb="2">
      <t>タントウ</t>
    </rPh>
    <rPh sb="2" eb="4">
      <t>キョウユ</t>
    </rPh>
    <rPh sb="4" eb="6">
      <t>キニュウ</t>
    </rPh>
    <rPh sb="6" eb="7">
      <t>ラン</t>
    </rPh>
    <phoneticPr fontId="2"/>
  </si>
  <si>
    <t>学校名を選択してください</t>
    <rPh sb="0" eb="3">
      <t>ガッコウメイ</t>
    </rPh>
    <rPh sb="4" eb="6">
      <t>センタク</t>
    </rPh>
    <phoneticPr fontId="2"/>
  </si>
  <si>
    <t>　年　　組　　番</t>
    <rPh sb="1" eb="2">
      <t>ネン</t>
    </rPh>
    <rPh sb="4" eb="5">
      <t>クミ</t>
    </rPh>
    <rPh sb="7" eb="8">
      <t>バン</t>
    </rPh>
    <phoneticPr fontId="2"/>
  </si>
  <si>
    <t>生徒氏名　（ふりがな）</t>
    <rPh sb="0" eb="2">
      <t>セイト</t>
    </rPh>
    <rPh sb="2" eb="4">
      <t>シメイ</t>
    </rPh>
    <phoneticPr fontId="2"/>
  </si>
  <si>
    <t>クラス・出席番号</t>
    <rPh sb="4" eb="8">
      <t>シュッセキバンゴウ</t>
    </rPh>
    <phoneticPr fontId="2"/>
  </si>
  <si>
    <t>第79回広島県高校総体コンクール ポスターの部
出品目録</t>
    <rPh sb="0" eb="1">
      <t>ダイ</t>
    </rPh>
    <rPh sb="3" eb="4">
      <t>カイ</t>
    </rPh>
    <rPh sb="4" eb="7">
      <t>ヒロシマケン</t>
    </rPh>
    <rPh sb="7" eb="9">
      <t>コウコウ</t>
    </rPh>
    <rPh sb="9" eb="11">
      <t>ソウタイ</t>
    </rPh>
    <rPh sb="22" eb="23">
      <t>ブ</t>
    </rPh>
    <rPh sb="24" eb="26">
      <t>シュッピン</t>
    </rPh>
    <rPh sb="26" eb="28">
      <t>モクロク</t>
    </rPh>
    <phoneticPr fontId="2"/>
  </si>
  <si>
    <r>
      <t>第79回広島県高校総体コンクール ポスターの部
出品票</t>
    </r>
    <r>
      <rPr>
        <sz val="18"/>
        <color theme="0"/>
        <rFont val="ＭＳ Ｐゴシック"/>
        <family val="3"/>
        <charset val="128"/>
      </rPr>
      <t>（作品裏面に添付する）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</si>
</sst>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26"/>
      <name val="HGS創英角ｺﾞｼｯｸUB"/>
      <family val="3"/>
      <charset val="128"/>
    </font>
    <font>
      <sz val="36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16"/>
      <color rgb="FFFF0000"/>
      <name val="HGS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18"/>
      <color theme="0"/>
      <name val="HGS創英角ｺﾞｼｯｸUB"/>
      <family val="3"/>
      <charset val="128"/>
    </font>
    <font>
      <sz val="18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HGSｺﾞｼｯｸM"/>
      <family val="3"/>
      <charset val="128"/>
    </font>
    <font>
      <sz val="26"/>
      <name val="HGP創英角ｺﾞｼｯｸUB"/>
      <family val="3"/>
      <charset val="128"/>
    </font>
    <font>
      <sz val="12"/>
      <name val="BIZ UDゴシック"/>
      <family val="3"/>
      <charset val="128"/>
    </font>
    <font>
      <b/>
      <sz val="11"/>
      <color theme="0"/>
      <name val="ＭＳ Ｐゴシック"/>
      <family val="3"/>
      <charset val="128"/>
    </font>
    <font>
      <sz val="28"/>
      <name val="HGS創英角ｺﾞｼｯｸUB"/>
      <family val="3"/>
      <charset val="128"/>
    </font>
    <font>
      <sz val="12"/>
      <name val="ＭＳ 明朝"/>
      <family val="1"/>
      <charset val="128"/>
    </font>
    <font>
      <sz val="18"/>
      <name val="HGS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>
      <alignment vertical="center"/>
    </xf>
    <xf numFmtId="0" fontId="28" fillId="0" borderId="1" xfId="2" applyFont="1" applyBorder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1" fillId="0" borderId="1" xfId="0" applyNumberFormat="1" applyFont="1" applyBorder="1">
      <alignment vertical="center"/>
    </xf>
    <xf numFmtId="49" fontId="7" fillId="0" borderId="1" xfId="0" applyNumberFormat="1" applyFont="1" applyBorder="1">
      <alignment vertical="center"/>
    </xf>
    <xf numFmtId="0" fontId="0" fillId="0" borderId="1" xfId="0" applyFill="1" applyBorder="1">
      <alignment vertical="center"/>
    </xf>
    <xf numFmtId="49" fontId="11" fillId="0" borderId="1" xfId="0" applyNumberFormat="1" applyFont="1" applyFill="1" applyBorder="1">
      <alignment vertical="center"/>
    </xf>
    <xf numFmtId="0" fontId="0" fillId="0" borderId="35" xfId="0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left" vertical="center" shrinkToFit="1"/>
    </xf>
    <xf numFmtId="0" fontId="31" fillId="0" borderId="43" xfId="0" applyFont="1" applyFill="1" applyBorder="1" applyAlignment="1">
      <alignment horizontal="left" vertical="center" shrinkToFit="1"/>
    </xf>
    <xf numFmtId="0" fontId="31" fillId="0" borderId="44" xfId="0" applyFont="1" applyFill="1" applyBorder="1" applyAlignment="1">
      <alignment horizontal="left" vertical="center" shrinkToFit="1"/>
    </xf>
    <xf numFmtId="0" fontId="29" fillId="7" borderId="5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center" shrinkToFit="1"/>
    </xf>
    <xf numFmtId="0" fontId="30" fillId="0" borderId="37" xfId="0" applyFont="1" applyFill="1" applyBorder="1" applyAlignment="1">
      <alignment horizontal="left" vertical="center" shrinkToFit="1"/>
    </xf>
    <xf numFmtId="0" fontId="30" fillId="0" borderId="41" xfId="0" applyFont="1" applyFill="1" applyBorder="1" applyAlignment="1">
      <alignment horizontal="left" vertical="center" shrinkToFit="1"/>
    </xf>
    <xf numFmtId="0" fontId="30" fillId="0" borderId="20" xfId="0" applyFont="1" applyFill="1" applyBorder="1" applyAlignment="1">
      <alignment horizontal="left" vertical="center" shrinkToFit="1"/>
    </xf>
    <xf numFmtId="0" fontId="30" fillId="0" borderId="0" xfId="0" applyFont="1" applyFill="1" applyBorder="1" applyAlignment="1">
      <alignment horizontal="left" vertical="center" shrinkToFit="1"/>
    </xf>
    <xf numFmtId="0" fontId="30" fillId="0" borderId="27" xfId="0" applyFont="1" applyFill="1" applyBorder="1" applyAlignment="1">
      <alignment horizontal="left" vertical="center" shrinkToFit="1"/>
    </xf>
    <xf numFmtId="0" fontId="29" fillId="7" borderId="11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9" fillId="7" borderId="39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9" fillId="7" borderId="26" xfId="0" applyFont="1" applyFill="1" applyBorder="1" applyAlignment="1">
      <alignment horizontal="center" vertical="center" wrapText="1"/>
    </xf>
    <xf numFmtId="0" fontId="29" fillId="7" borderId="8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shrinkToFit="1"/>
    </xf>
    <xf numFmtId="0" fontId="22" fillId="5" borderId="0" xfId="0" applyFont="1" applyFill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3" fillId="6" borderId="18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shrinkToFit="1"/>
    </xf>
    <xf numFmtId="0" fontId="32" fillId="5" borderId="10" xfId="0" applyFont="1" applyFill="1" applyBorder="1" applyAlignment="1">
      <alignment horizontal="center" vertical="center" shrinkToFit="1"/>
    </xf>
    <xf numFmtId="0" fontId="21" fillId="5" borderId="34" xfId="0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35" fillId="0" borderId="33" xfId="0" applyFont="1" applyFill="1" applyBorder="1" applyAlignment="1">
      <alignment horizontal="center" vertical="center" shrinkToFit="1"/>
    </xf>
    <xf numFmtId="0" fontId="35" fillId="0" borderId="15" xfId="0" applyFont="1" applyFill="1" applyBorder="1" applyAlignment="1">
      <alignment horizontal="center" vertical="center" shrinkToFit="1"/>
    </xf>
    <xf numFmtId="0" fontId="0" fillId="0" borderId="14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0</xdr:row>
      <xdr:rowOff>476250</xdr:rowOff>
    </xdr:from>
    <xdr:to>
      <xdr:col>18</xdr:col>
      <xdr:colOff>200026</xdr:colOff>
      <xdr:row>4</xdr:row>
      <xdr:rowOff>247650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58475" y="476250"/>
          <a:ext cx="1609726" cy="1057275"/>
        </a:xfrm>
        <a:prstGeom prst="leftArrow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クリック②！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endParaRPr kumimoji="1" lang="ja-JP" altLang="en-US" sz="1400"/>
        </a:p>
      </xdr:txBody>
    </xdr:sp>
    <xdr:clientData/>
  </xdr:twoCellAnchor>
  <xdr:twoCellAnchor>
    <xdr:from>
      <xdr:col>11</xdr:col>
      <xdr:colOff>485775</xdr:colOff>
      <xdr:row>0</xdr:row>
      <xdr:rowOff>57151</xdr:rowOff>
    </xdr:from>
    <xdr:to>
      <xdr:col>14</xdr:col>
      <xdr:colOff>552450</xdr:colOff>
      <xdr:row>1</xdr:row>
      <xdr:rowOff>114301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10500" y="57151"/>
          <a:ext cx="2124075" cy="64770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クリック①！</a:t>
          </a:r>
          <a:endParaRPr lang="ja-JP" altLang="ja-JP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36"/>
  <sheetViews>
    <sheetView showZeros="0" tabSelected="1" zoomScaleNormal="100" workbookViewId="0">
      <selection activeCell="L3" sqref="L3:O5"/>
    </sheetView>
  </sheetViews>
  <sheetFormatPr defaultRowHeight="13.5" x14ac:dyDescent="0.15"/>
  <cols>
    <col min="1" max="1" width="3.25" bestFit="1" customWidth="1"/>
    <col min="2" max="2" width="10.375" customWidth="1"/>
    <col min="3" max="3" width="14.5" customWidth="1"/>
    <col min="4" max="4" width="13.875" customWidth="1"/>
    <col min="5" max="5" width="5" customWidth="1"/>
    <col min="6" max="6" width="3.5" bestFit="1" customWidth="1"/>
    <col min="7" max="7" width="10.375" customWidth="1"/>
    <col min="8" max="8" width="14.5" customWidth="1"/>
    <col min="9" max="9" width="13.875" customWidth="1"/>
    <col min="10" max="10" width="5" customWidth="1"/>
    <col min="11" max="11" width="1.875" customWidth="1"/>
    <col min="15" max="15" width="14.125" customWidth="1"/>
    <col min="16" max="16" width="12.125" customWidth="1"/>
    <col min="18" max="18" width="24.125" hidden="1" customWidth="1"/>
  </cols>
  <sheetData>
    <row r="1" spans="1:19" ht="51" customHeight="1" thickBot="1" x14ac:dyDescent="0.2">
      <c r="A1" s="66" t="s">
        <v>490</v>
      </c>
      <c r="B1" s="67"/>
      <c r="C1" s="67"/>
      <c r="D1" s="67"/>
      <c r="E1" s="67"/>
      <c r="F1" s="67"/>
      <c r="G1" s="67"/>
      <c r="H1" s="68"/>
      <c r="I1" s="69">
        <f>VLOOKUP($L$3,学校番号!$A:$D,4,FALSE)</f>
        <v>0</v>
      </c>
      <c r="J1" s="70"/>
      <c r="L1" s="4"/>
      <c r="M1" s="2"/>
      <c r="N1" s="2"/>
      <c r="O1" s="2"/>
      <c r="P1" s="2"/>
    </row>
    <row r="2" spans="1:19" ht="14.25" customHeight="1" thickBot="1" x14ac:dyDescent="0.2">
      <c r="A2" s="32" t="s">
        <v>354</v>
      </c>
      <c r="B2" s="33"/>
      <c r="C2" s="33"/>
      <c r="D2" s="33"/>
      <c r="E2" s="34"/>
      <c r="F2" s="32" t="s">
        <v>351</v>
      </c>
      <c r="G2" s="33"/>
      <c r="H2" s="71"/>
      <c r="I2" s="72" t="s">
        <v>345</v>
      </c>
      <c r="J2" s="73"/>
    </row>
    <row r="3" spans="1:19" ht="30" customHeight="1" x14ac:dyDescent="0.15">
      <c r="A3" s="40" t="str">
        <f>L3</f>
        <v>学校名を選択してください</v>
      </c>
      <c r="B3" s="41"/>
      <c r="C3" s="41"/>
      <c r="D3" s="41"/>
      <c r="E3" s="42"/>
      <c r="F3" s="37"/>
      <c r="G3" s="38"/>
      <c r="H3" s="39"/>
      <c r="I3" s="55">
        <f>COUNTA(C7:C26)+COUNTA(H7:H26)</f>
        <v>0</v>
      </c>
      <c r="J3" s="56"/>
      <c r="L3" s="57" t="s">
        <v>486</v>
      </c>
      <c r="M3" s="58"/>
      <c r="N3" s="58"/>
      <c r="O3" s="59"/>
      <c r="R3" t="s">
        <v>131</v>
      </c>
    </row>
    <row r="4" spans="1:19" s="14" customFormat="1" ht="14.25" customHeight="1" x14ac:dyDescent="0.15">
      <c r="A4" s="43"/>
      <c r="B4" s="44"/>
      <c r="C4" s="44"/>
      <c r="D4" s="44"/>
      <c r="E4" s="45"/>
      <c r="F4" s="46" t="s">
        <v>352</v>
      </c>
      <c r="G4" s="47"/>
      <c r="H4" s="48"/>
      <c r="I4" s="52" t="s">
        <v>353</v>
      </c>
      <c r="J4" s="53"/>
      <c r="L4" s="60"/>
      <c r="M4" s="61"/>
      <c r="N4" s="61"/>
      <c r="O4" s="62"/>
    </row>
    <row r="5" spans="1:19" s="14" customFormat="1" ht="30" customHeight="1" thickBot="1" x14ac:dyDescent="0.2">
      <c r="A5" s="29">
        <f>VLOOKUP($L$3,学校番号!$A:$F,6,FALSE)</f>
        <v>0</v>
      </c>
      <c r="B5" s="30"/>
      <c r="C5" s="30"/>
      <c r="D5" s="30"/>
      <c r="E5" s="31"/>
      <c r="F5" s="49"/>
      <c r="G5" s="50"/>
      <c r="H5" s="51"/>
      <c r="I5" s="35"/>
      <c r="J5" s="36"/>
      <c r="L5" s="63"/>
      <c r="M5" s="64"/>
      <c r="N5" s="64"/>
      <c r="O5" s="65"/>
    </row>
    <row r="6" spans="1:19" x14ac:dyDescent="0.15">
      <c r="A6" s="15" t="s">
        <v>53</v>
      </c>
      <c r="B6" s="16" t="s">
        <v>54</v>
      </c>
      <c r="C6" s="16" t="s">
        <v>55</v>
      </c>
      <c r="D6" s="16" t="s">
        <v>56</v>
      </c>
      <c r="E6" s="18" t="s">
        <v>57</v>
      </c>
      <c r="F6" s="17" t="s">
        <v>53</v>
      </c>
      <c r="G6" s="16" t="s">
        <v>54</v>
      </c>
      <c r="H6" s="16" t="s">
        <v>55</v>
      </c>
      <c r="I6" s="16" t="s">
        <v>56</v>
      </c>
      <c r="J6" s="18" t="s">
        <v>57</v>
      </c>
      <c r="R6" t="s">
        <v>132</v>
      </c>
    </row>
    <row r="7" spans="1:19" ht="36" customHeight="1" x14ac:dyDescent="0.15">
      <c r="A7" s="9">
        <v>1</v>
      </c>
      <c r="B7" s="10" t="s">
        <v>258</v>
      </c>
      <c r="C7" s="10"/>
      <c r="D7" s="10"/>
      <c r="E7" s="12"/>
      <c r="F7" s="11">
        <v>21</v>
      </c>
      <c r="G7" s="10" t="s">
        <v>258</v>
      </c>
      <c r="H7" s="10"/>
      <c r="I7" s="10"/>
      <c r="J7" s="12"/>
      <c r="L7" s="54" t="s">
        <v>189</v>
      </c>
      <c r="M7" s="54"/>
      <c r="N7" s="54"/>
      <c r="O7" s="54"/>
      <c r="P7" s="54"/>
      <c r="Q7" s="54"/>
      <c r="R7" s="54"/>
      <c r="S7" s="54"/>
    </row>
    <row r="8" spans="1:19" ht="36" customHeight="1" x14ac:dyDescent="0.15">
      <c r="A8" s="9">
        <v>2</v>
      </c>
      <c r="B8" s="10" t="s">
        <v>258</v>
      </c>
      <c r="C8" s="10"/>
      <c r="D8" s="10"/>
      <c r="E8" s="12"/>
      <c r="F8" s="11">
        <v>22</v>
      </c>
      <c r="G8" s="10" t="s">
        <v>258</v>
      </c>
      <c r="H8" s="10"/>
      <c r="I8" s="10"/>
      <c r="J8" s="12"/>
      <c r="L8" s="54"/>
      <c r="M8" s="54"/>
      <c r="N8" s="54"/>
      <c r="O8" s="54"/>
      <c r="P8" s="54"/>
      <c r="Q8" s="54"/>
      <c r="R8" s="54"/>
      <c r="S8" s="54"/>
    </row>
    <row r="9" spans="1:19" ht="36" customHeight="1" x14ac:dyDescent="0.15">
      <c r="A9" s="9">
        <v>3</v>
      </c>
      <c r="B9" s="10" t="s">
        <v>258</v>
      </c>
      <c r="C9" s="10"/>
      <c r="D9" s="10"/>
      <c r="E9" s="12"/>
      <c r="F9" s="11">
        <v>23</v>
      </c>
      <c r="G9" s="10" t="s">
        <v>258</v>
      </c>
      <c r="H9" s="10"/>
      <c r="I9" s="10"/>
      <c r="J9" s="12"/>
      <c r="L9" s="54"/>
      <c r="M9" s="54"/>
      <c r="N9" s="54"/>
      <c r="O9" s="54"/>
      <c r="P9" s="54"/>
      <c r="Q9" s="54"/>
      <c r="R9" s="54"/>
      <c r="S9" s="54"/>
    </row>
    <row r="10" spans="1:19" ht="36" customHeight="1" x14ac:dyDescent="0.15">
      <c r="A10" s="9">
        <v>4</v>
      </c>
      <c r="B10" s="10" t="s">
        <v>258</v>
      </c>
      <c r="C10" s="10"/>
      <c r="D10" s="10"/>
      <c r="E10" s="12"/>
      <c r="F10" s="11">
        <v>24</v>
      </c>
      <c r="G10" s="10" t="s">
        <v>258</v>
      </c>
      <c r="H10" s="10"/>
      <c r="I10" s="10"/>
      <c r="J10" s="12"/>
      <c r="L10" s="54"/>
      <c r="M10" s="54"/>
      <c r="N10" s="54"/>
      <c r="O10" s="54"/>
      <c r="P10" s="54"/>
      <c r="Q10" s="54"/>
      <c r="R10" s="54"/>
      <c r="S10" s="54"/>
    </row>
    <row r="11" spans="1:19" ht="36" customHeight="1" x14ac:dyDescent="0.15">
      <c r="A11" s="9">
        <v>5</v>
      </c>
      <c r="B11" s="10" t="s">
        <v>258</v>
      </c>
      <c r="C11" s="10"/>
      <c r="D11" s="10"/>
      <c r="E11" s="12"/>
      <c r="F11" s="11">
        <v>25</v>
      </c>
      <c r="G11" s="10" t="s">
        <v>258</v>
      </c>
      <c r="H11" s="10"/>
      <c r="I11" s="10"/>
      <c r="J11" s="12"/>
      <c r="L11" s="54"/>
      <c r="M11" s="54"/>
      <c r="N11" s="54"/>
      <c r="O11" s="54"/>
      <c r="P11" s="54"/>
      <c r="Q11" s="54"/>
      <c r="R11" s="54"/>
      <c r="S11" s="54"/>
    </row>
    <row r="12" spans="1:19" ht="36" customHeight="1" x14ac:dyDescent="0.15">
      <c r="A12" s="9">
        <v>6</v>
      </c>
      <c r="B12" s="10" t="s">
        <v>258</v>
      </c>
      <c r="C12" s="10"/>
      <c r="D12" s="10"/>
      <c r="E12" s="12"/>
      <c r="F12" s="11">
        <v>26</v>
      </c>
      <c r="G12" s="10" t="s">
        <v>258</v>
      </c>
      <c r="H12" s="10"/>
      <c r="I12" s="10"/>
      <c r="J12" s="12"/>
      <c r="R12" t="s">
        <v>133</v>
      </c>
    </row>
    <row r="13" spans="1:19" ht="36" customHeight="1" x14ac:dyDescent="0.15">
      <c r="A13" s="9">
        <v>7</v>
      </c>
      <c r="B13" s="10" t="s">
        <v>258</v>
      </c>
      <c r="C13" s="10"/>
      <c r="D13" s="10"/>
      <c r="E13" s="12"/>
      <c r="F13" s="11">
        <v>27</v>
      </c>
      <c r="G13" s="10" t="s">
        <v>258</v>
      </c>
      <c r="H13" s="10"/>
      <c r="I13" s="10"/>
      <c r="J13" s="12"/>
      <c r="R13" t="s">
        <v>134</v>
      </c>
    </row>
    <row r="14" spans="1:19" ht="36" customHeight="1" x14ac:dyDescent="0.15">
      <c r="A14" s="9">
        <v>8</v>
      </c>
      <c r="B14" s="10" t="s">
        <v>258</v>
      </c>
      <c r="C14" s="10"/>
      <c r="D14" s="10"/>
      <c r="E14" s="12"/>
      <c r="F14" s="11">
        <v>28</v>
      </c>
      <c r="G14" s="10" t="s">
        <v>258</v>
      </c>
      <c r="H14" s="10"/>
      <c r="I14" s="10"/>
      <c r="J14" s="12"/>
      <c r="R14" t="s">
        <v>135</v>
      </c>
    </row>
    <row r="15" spans="1:19" ht="36" customHeight="1" x14ac:dyDescent="0.15">
      <c r="A15" s="9">
        <v>9</v>
      </c>
      <c r="B15" s="10" t="s">
        <v>258</v>
      </c>
      <c r="C15" s="10"/>
      <c r="D15" s="10"/>
      <c r="E15" s="12"/>
      <c r="F15" s="11">
        <v>29</v>
      </c>
      <c r="G15" s="10" t="s">
        <v>258</v>
      </c>
      <c r="H15" s="10"/>
      <c r="I15" s="10"/>
      <c r="J15" s="12"/>
      <c r="R15" t="s">
        <v>136</v>
      </c>
    </row>
    <row r="16" spans="1:19" ht="36" customHeight="1" x14ac:dyDescent="0.15">
      <c r="A16" s="9">
        <v>10</v>
      </c>
      <c r="B16" s="10" t="s">
        <v>258</v>
      </c>
      <c r="C16" s="10"/>
      <c r="D16" s="10"/>
      <c r="E16" s="12"/>
      <c r="F16" s="11">
        <v>30</v>
      </c>
      <c r="G16" s="10" t="s">
        <v>258</v>
      </c>
      <c r="H16" s="10"/>
      <c r="I16" s="10"/>
      <c r="J16" s="12"/>
      <c r="R16" t="s">
        <v>137</v>
      </c>
    </row>
    <row r="17" spans="1:18" ht="36" customHeight="1" x14ac:dyDescent="0.15">
      <c r="A17" s="9">
        <v>11</v>
      </c>
      <c r="B17" s="10" t="s">
        <v>258</v>
      </c>
      <c r="C17" s="10"/>
      <c r="D17" s="10"/>
      <c r="E17" s="12"/>
      <c r="F17" s="11">
        <v>31</v>
      </c>
      <c r="G17" s="10" t="s">
        <v>258</v>
      </c>
      <c r="H17" s="10"/>
      <c r="I17" s="10"/>
      <c r="J17" s="12"/>
      <c r="R17" t="s">
        <v>138</v>
      </c>
    </row>
    <row r="18" spans="1:18" ht="36" customHeight="1" x14ac:dyDescent="0.15">
      <c r="A18" s="9">
        <v>12</v>
      </c>
      <c r="B18" s="10" t="s">
        <v>258</v>
      </c>
      <c r="C18" s="10"/>
      <c r="D18" s="10"/>
      <c r="E18" s="12"/>
      <c r="F18" s="11">
        <v>32</v>
      </c>
      <c r="G18" s="10" t="s">
        <v>258</v>
      </c>
      <c r="H18" s="10"/>
      <c r="I18" s="10"/>
      <c r="J18" s="12"/>
      <c r="R18" t="s">
        <v>139</v>
      </c>
    </row>
    <row r="19" spans="1:18" ht="36" customHeight="1" x14ac:dyDescent="0.15">
      <c r="A19" s="9">
        <v>13</v>
      </c>
      <c r="B19" s="10" t="s">
        <v>258</v>
      </c>
      <c r="C19" s="10"/>
      <c r="D19" s="10"/>
      <c r="E19" s="12"/>
      <c r="F19" s="11">
        <v>33</v>
      </c>
      <c r="G19" s="10" t="s">
        <v>258</v>
      </c>
      <c r="H19" s="10"/>
      <c r="I19" s="10"/>
      <c r="J19" s="12"/>
      <c r="R19" t="s">
        <v>140</v>
      </c>
    </row>
    <row r="20" spans="1:18" ht="36" customHeight="1" x14ac:dyDescent="0.15">
      <c r="A20" s="9">
        <v>14</v>
      </c>
      <c r="B20" s="10" t="s">
        <v>258</v>
      </c>
      <c r="C20" s="10"/>
      <c r="D20" s="10"/>
      <c r="E20" s="12"/>
      <c r="F20" s="11">
        <v>34</v>
      </c>
      <c r="G20" s="10" t="s">
        <v>258</v>
      </c>
      <c r="H20" s="10"/>
      <c r="I20" s="10"/>
      <c r="J20" s="12"/>
      <c r="R20" t="s">
        <v>126</v>
      </c>
    </row>
    <row r="21" spans="1:18" ht="36" customHeight="1" x14ac:dyDescent="0.15">
      <c r="A21" s="9">
        <v>15</v>
      </c>
      <c r="B21" s="10" t="s">
        <v>258</v>
      </c>
      <c r="C21" s="10"/>
      <c r="D21" s="10"/>
      <c r="E21" s="12"/>
      <c r="F21" s="11">
        <v>35</v>
      </c>
      <c r="G21" s="10" t="s">
        <v>258</v>
      </c>
      <c r="H21" s="10"/>
      <c r="I21" s="10"/>
      <c r="J21" s="12"/>
      <c r="R21" t="s">
        <v>141</v>
      </c>
    </row>
    <row r="22" spans="1:18" ht="36" customHeight="1" x14ac:dyDescent="0.15">
      <c r="A22" s="9">
        <v>16</v>
      </c>
      <c r="B22" s="10" t="s">
        <v>258</v>
      </c>
      <c r="C22" s="10"/>
      <c r="D22" s="10"/>
      <c r="E22" s="12"/>
      <c r="F22" s="11">
        <v>36</v>
      </c>
      <c r="G22" s="10" t="s">
        <v>258</v>
      </c>
      <c r="H22" s="10"/>
      <c r="I22" s="10"/>
      <c r="J22" s="12"/>
      <c r="R22" t="s">
        <v>130</v>
      </c>
    </row>
    <row r="23" spans="1:18" ht="36" customHeight="1" x14ac:dyDescent="0.15">
      <c r="A23" s="9">
        <v>17</v>
      </c>
      <c r="B23" s="10" t="s">
        <v>258</v>
      </c>
      <c r="C23" s="10"/>
      <c r="D23" s="10"/>
      <c r="E23" s="12"/>
      <c r="F23" s="11">
        <v>37</v>
      </c>
      <c r="G23" s="10" t="s">
        <v>258</v>
      </c>
      <c r="H23" s="10"/>
      <c r="I23" s="10"/>
      <c r="J23" s="12"/>
      <c r="R23" t="s">
        <v>142</v>
      </c>
    </row>
    <row r="24" spans="1:18" ht="36" customHeight="1" x14ac:dyDescent="0.15">
      <c r="A24" s="9">
        <v>18</v>
      </c>
      <c r="B24" s="10" t="s">
        <v>258</v>
      </c>
      <c r="C24" s="10"/>
      <c r="D24" s="10"/>
      <c r="E24" s="12"/>
      <c r="F24" s="11">
        <v>38</v>
      </c>
      <c r="G24" s="10" t="s">
        <v>258</v>
      </c>
      <c r="H24" s="10"/>
      <c r="I24" s="10"/>
      <c r="J24" s="12"/>
      <c r="R24" t="s">
        <v>143</v>
      </c>
    </row>
    <row r="25" spans="1:18" ht="36" customHeight="1" x14ac:dyDescent="0.15">
      <c r="A25" s="9">
        <v>19</v>
      </c>
      <c r="B25" s="10" t="s">
        <v>258</v>
      </c>
      <c r="C25" s="10"/>
      <c r="D25" s="10"/>
      <c r="E25" s="12"/>
      <c r="F25" s="11">
        <v>39</v>
      </c>
      <c r="G25" s="10" t="s">
        <v>258</v>
      </c>
      <c r="H25" s="10"/>
      <c r="I25" s="10"/>
      <c r="J25" s="12"/>
      <c r="R25" t="s">
        <v>144</v>
      </c>
    </row>
    <row r="26" spans="1:18" ht="36" customHeight="1" thickBot="1" x14ac:dyDescent="0.2">
      <c r="A26" s="25">
        <v>20</v>
      </c>
      <c r="B26" s="26" t="s">
        <v>258</v>
      </c>
      <c r="C26" s="26"/>
      <c r="D26" s="26"/>
      <c r="E26" s="27"/>
      <c r="F26" s="28">
        <v>40</v>
      </c>
      <c r="G26" s="26" t="s">
        <v>258</v>
      </c>
      <c r="H26" s="26"/>
      <c r="I26" s="26"/>
      <c r="J26" s="27"/>
      <c r="R26" t="s">
        <v>145</v>
      </c>
    </row>
    <row r="27" spans="1:18" x14ac:dyDescent="0.15">
      <c r="R27" t="s">
        <v>177</v>
      </c>
    </row>
    <row r="28" spans="1:18" x14ac:dyDescent="0.15">
      <c r="R28" t="s">
        <v>178</v>
      </c>
    </row>
    <row r="29" spans="1:18" x14ac:dyDescent="0.15">
      <c r="R29" t="s">
        <v>179</v>
      </c>
    </row>
    <row r="30" spans="1:18" x14ac:dyDescent="0.15">
      <c r="R30" t="s">
        <v>180</v>
      </c>
    </row>
    <row r="31" spans="1:18" x14ac:dyDescent="0.15">
      <c r="R31" t="s">
        <v>181</v>
      </c>
    </row>
    <row r="32" spans="1:18" x14ac:dyDescent="0.15">
      <c r="R32" t="s">
        <v>129</v>
      </c>
    </row>
    <row r="33" spans="18:18" x14ac:dyDescent="0.15">
      <c r="R33" t="s">
        <v>127</v>
      </c>
    </row>
    <row r="34" spans="18:18" x14ac:dyDescent="0.15">
      <c r="R34" t="s">
        <v>128</v>
      </c>
    </row>
    <row r="35" spans="18:18" x14ac:dyDescent="0.15">
      <c r="R35" t="s">
        <v>182</v>
      </c>
    </row>
    <row r="36" spans="18:18" x14ac:dyDescent="0.15">
      <c r="R36" t="s">
        <v>183</v>
      </c>
    </row>
  </sheetData>
  <mergeCells count="15">
    <mergeCell ref="L7:S11"/>
    <mergeCell ref="I3:J3"/>
    <mergeCell ref="L3:O5"/>
    <mergeCell ref="A1:H1"/>
    <mergeCell ref="I1:J1"/>
    <mergeCell ref="F2:H2"/>
    <mergeCell ref="I2:J2"/>
    <mergeCell ref="A5:E5"/>
    <mergeCell ref="A2:E2"/>
    <mergeCell ref="I5:J5"/>
    <mergeCell ref="F3:H3"/>
    <mergeCell ref="A3:E4"/>
    <mergeCell ref="F4:H4"/>
    <mergeCell ref="F5:H5"/>
    <mergeCell ref="I4:J4"/>
  </mergeCells>
  <phoneticPr fontId="2"/>
  <pageMargins left="0.70866141732283472" right="0.70866141732283472" top="0.55118110236220474" bottom="0.19685039370078741" header="0.31496062992125984" footer="0.31496062992125984"/>
  <pageSetup paperSize="9" scale="94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8211E8-B1B8-4131-9268-F72DF564B35A}">
          <x14:formula1>
            <xm:f>学校番号!$A$2:$A$142</xm:f>
          </x14:formula1>
          <xm:sqref>L3:O5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453D-140D-4EB9-967A-596C1D979243}">
  <sheetPr>
    <tabColor rgb="FF00B050"/>
  </sheetPr>
  <dimension ref="A1:R42"/>
  <sheetViews>
    <sheetView showZeros="0" zoomScaleNormal="100" workbookViewId="0">
      <selection activeCell="C17" sqref="C17"/>
    </sheetView>
  </sheetViews>
  <sheetFormatPr defaultRowHeight="13.5" x14ac:dyDescent="0.15"/>
  <cols>
    <col min="1" max="1" width="3.25" style="13" bestFit="1" customWidth="1"/>
    <col min="2" max="2" width="16.625" style="13" customWidth="1"/>
    <col min="3" max="3" width="14.5" style="13" customWidth="1"/>
    <col min="4" max="4" width="13.875" style="13" customWidth="1"/>
    <col min="5" max="5" width="5" style="13" customWidth="1"/>
    <col min="6" max="6" width="3.5" style="13" bestFit="1" customWidth="1"/>
    <col min="7" max="7" width="10.375" style="13" customWidth="1"/>
    <col min="8" max="8" width="12.25" style="13" customWidth="1"/>
    <col min="9" max="9" width="8.875" style="13" customWidth="1"/>
    <col min="10" max="10" width="5" style="13" customWidth="1"/>
    <col min="11" max="11" width="1.875" style="13" customWidth="1"/>
    <col min="12" max="14" width="9" style="13"/>
    <col min="15" max="15" width="14.125" style="13" customWidth="1"/>
    <col min="16" max="16" width="12.125" style="13" customWidth="1"/>
    <col min="17" max="17" width="9" style="13"/>
    <col min="18" max="18" width="24.125" style="13" hidden="1" customWidth="1"/>
    <col min="19" max="16384" width="9" style="13"/>
  </cols>
  <sheetData>
    <row r="1" spans="1:18" ht="30" customHeight="1" thickBot="1" x14ac:dyDescent="0.2">
      <c r="R1" s="13" t="s">
        <v>146</v>
      </c>
    </row>
    <row r="2" spans="1:18" x14ac:dyDescent="0.15">
      <c r="A2" s="80" t="s">
        <v>491</v>
      </c>
      <c r="B2" s="81"/>
      <c r="C2" s="81"/>
      <c r="D2" s="81"/>
      <c r="E2" s="81"/>
      <c r="F2" s="81"/>
      <c r="G2" s="81"/>
      <c r="H2" s="81"/>
      <c r="I2" s="85">
        <f>ポスター出品目録!I1</f>
        <v>0</v>
      </c>
      <c r="J2" s="86"/>
      <c r="L2" s="91" t="s">
        <v>187</v>
      </c>
      <c r="M2" s="92"/>
      <c r="N2" s="92"/>
      <c r="O2" s="92"/>
      <c r="P2" s="92"/>
      <c r="R2" s="13" t="s">
        <v>147</v>
      </c>
    </row>
    <row r="3" spans="1:18" x14ac:dyDescent="0.15">
      <c r="A3" s="82"/>
      <c r="B3" s="83"/>
      <c r="C3" s="83"/>
      <c r="D3" s="83"/>
      <c r="E3" s="83"/>
      <c r="F3" s="83"/>
      <c r="G3" s="83"/>
      <c r="H3" s="84"/>
      <c r="I3" s="87"/>
      <c r="J3" s="88"/>
      <c r="L3" s="92"/>
      <c r="M3" s="92"/>
      <c r="N3" s="92"/>
      <c r="O3" s="92"/>
      <c r="P3" s="92"/>
      <c r="R3" s="13" t="s">
        <v>148</v>
      </c>
    </row>
    <row r="4" spans="1:18" x14ac:dyDescent="0.15">
      <c r="A4" s="82"/>
      <c r="B4" s="83"/>
      <c r="C4" s="83"/>
      <c r="D4" s="83"/>
      <c r="E4" s="83"/>
      <c r="F4" s="83"/>
      <c r="G4" s="83"/>
      <c r="H4" s="84"/>
      <c r="I4" s="87"/>
      <c r="J4" s="88"/>
      <c r="L4" s="92"/>
      <c r="M4" s="92"/>
      <c r="N4" s="92"/>
      <c r="O4" s="92"/>
      <c r="P4" s="92"/>
      <c r="R4" s="13" t="s">
        <v>149</v>
      </c>
    </row>
    <row r="5" spans="1:18" ht="14.25" thickBot="1" x14ac:dyDescent="0.2">
      <c r="A5" s="82"/>
      <c r="B5" s="83"/>
      <c r="C5" s="83"/>
      <c r="D5" s="83"/>
      <c r="E5" s="83"/>
      <c r="F5" s="83"/>
      <c r="G5" s="83"/>
      <c r="H5" s="84"/>
      <c r="I5" s="89"/>
      <c r="J5" s="90"/>
      <c r="L5" s="92"/>
      <c r="M5" s="92"/>
      <c r="N5" s="92"/>
      <c r="O5" s="92"/>
      <c r="P5" s="92"/>
      <c r="R5" s="13" t="s">
        <v>150</v>
      </c>
    </row>
    <row r="6" spans="1:18" ht="22.5" customHeight="1" x14ac:dyDescent="0.15">
      <c r="A6" s="93" t="s">
        <v>489</v>
      </c>
      <c r="B6" s="94"/>
      <c r="C6" s="95" t="s">
        <v>488</v>
      </c>
      <c r="D6" s="95"/>
      <c r="E6" s="95"/>
      <c r="F6" s="96" t="s">
        <v>58</v>
      </c>
      <c r="G6" s="94"/>
      <c r="H6" s="94"/>
      <c r="I6" s="97" t="s">
        <v>485</v>
      </c>
      <c r="J6" s="98"/>
      <c r="L6" s="99" t="s">
        <v>188</v>
      </c>
      <c r="M6" s="100"/>
      <c r="N6" s="101"/>
      <c r="O6" s="101"/>
      <c r="P6" s="102"/>
      <c r="R6" s="13" t="s">
        <v>151</v>
      </c>
    </row>
    <row r="7" spans="1:18" ht="42.75" customHeight="1" thickBot="1" x14ac:dyDescent="0.2">
      <c r="A7" s="106" t="s">
        <v>487</v>
      </c>
      <c r="B7" s="107"/>
      <c r="C7" s="108" t="s">
        <v>61</v>
      </c>
      <c r="D7" s="108"/>
      <c r="E7" s="108"/>
      <c r="F7" s="109">
        <f>VLOOKUP(ポスター出品目録!L3,学校番号!$A:$F,3,FALSE)</f>
        <v>0</v>
      </c>
      <c r="G7" s="110"/>
      <c r="H7" s="110"/>
      <c r="I7" s="111" t="s">
        <v>59</v>
      </c>
      <c r="J7" s="112"/>
      <c r="L7" s="74" t="s">
        <v>257</v>
      </c>
      <c r="M7" s="75"/>
      <c r="N7" s="76"/>
      <c r="O7" s="76"/>
      <c r="P7" s="76"/>
      <c r="R7" s="13" t="s">
        <v>152</v>
      </c>
    </row>
    <row r="8" spans="1:18" ht="21.75" customHeight="1" x14ac:dyDescent="0.15">
      <c r="A8" s="77" t="s">
        <v>60</v>
      </c>
      <c r="B8" s="78"/>
      <c r="C8" s="78"/>
      <c r="D8" s="78"/>
      <c r="E8" s="78"/>
      <c r="F8" s="78"/>
      <c r="G8" s="78"/>
      <c r="H8" s="78"/>
      <c r="I8" s="78"/>
      <c r="J8" s="79"/>
      <c r="L8" s="5"/>
      <c r="M8" s="5"/>
      <c r="N8" s="5"/>
      <c r="O8" s="5"/>
      <c r="P8" s="5"/>
      <c r="R8" s="13" t="s">
        <v>153</v>
      </c>
    </row>
    <row r="9" spans="1:18" ht="33" customHeight="1" x14ac:dyDescent="0.15">
      <c r="A9" s="103"/>
      <c r="B9" s="104"/>
      <c r="C9" s="104"/>
      <c r="D9" s="104"/>
      <c r="E9" s="104"/>
      <c r="F9" s="104"/>
      <c r="G9" s="104"/>
      <c r="H9" s="104"/>
      <c r="I9" s="104"/>
      <c r="J9" s="105"/>
      <c r="L9" s="5"/>
      <c r="M9" s="5"/>
      <c r="N9" s="5"/>
      <c r="O9" s="5"/>
      <c r="P9" s="5"/>
      <c r="R9" s="13" t="s">
        <v>154</v>
      </c>
    </row>
    <row r="10" spans="1:18" ht="33" customHeight="1" x14ac:dyDescent="0.15">
      <c r="A10" s="103"/>
      <c r="B10" s="104"/>
      <c r="C10" s="104"/>
      <c r="D10" s="104"/>
      <c r="E10" s="104"/>
      <c r="F10" s="104"/>
      <c r="G10" s="104"/>
      <c r="H10" s="104"/>
      <c r="I10" s="104"/>
      <c r="J10" s="105"/>
      <c r="R10" s="13" t="s">
        <v>155</v>
      </c>
    </row>
    <row r="11" spans="1:18" ht="33" customHeight="1" x14ac:dyDescent="0.15">
      <c r="A11" s="103"/>
      <c r="B11" s="104"/>
      <c r="C11" s="104"/>
      <c r="D11" s="104"/>
      <c r="E11" s="104"/>
      <c r="F11" s="104"/>
      <c r="G11" s="104"/>
      <c r="H11" s="104"/>
      <c r="I11" s="104"/>
      <c r="J11" s="105"/>
      <c r="R11" s="13" t="s">
        <v>156</v>
      </c>
    </row>
    <row r="12" spans="1:18" ht="33" customHeight="1" x14ac:dyDescent="0.15">
      <c r="A12" s="103"/>
      <c r="B12" s="104"/>
      <c r="C12" s="104"/>
      <c r="D12" s="104"/>
      <c r="E12" s="104"/>
      <c r="F12" s="104"/>
      <c r="G12" s="104"/>
      <c r="H12" s="104"/>
      <c r="I12" s="104"/>
      <c r="J12" s="105"/>
      <c r="R12" s="13" t="s">
        <v>157</v>
      </c>
    </row>
    <row r="13" spans="1:18" ht="33" customHeight="1" x14ac:dyDescent="0.15">
      <c r="A13" s="103"/>
      <c r="B13" s="104"/>
      <c r="C13" s="104"/>
      <c r="D13" s="104"/>
      <c r="E13" s="104"/>
      <c r="F13" s="104"/>
      <c r="G13" s="104"/>
      <c r="H13" s="104"/>
      <c r="I13" s="104"/>
      <c r="J13" s="105"/>
      <c r="R13" s="13" t="s">
        <v>158</v>
      </c>
    </row>
    <row r="14" spans="1:18" ht="33" customHeight="1" thickBot="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113"/>
      <c r="R14" s="13" t="s">
        <v>159</v>
      </c>
    </row>
    <row r="15" spans="1:18" x14ac:dyDescent="0.15">
      <c r="R15" s="13" t="s">
        <v>160</v>
      </c>
    </row>
    <row r="16" spans="1:18" ht="69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R16" s="13" t="s">
        <v>161</v>
      </c>
    </row>
    <row r="17" spans="1:18" s="14" customFormat="1" ht="69" customHeight="1" x14ac:dyDescent="0.15"/>
    <row r="18" spans="1:18" ht="14.25" thickBot="1" x14ac:dyDescent="0.2">
      <c r="R18" s="13" t="s">
        <v>162</v>
      </c>
    </row>
    <row r="19" spans="1:18" ht="13.5" customHeight="1" x14ac:dyDescent="0.15">
      <c r="A19" s="80" t="s">
        <v>491</v>
      </c>
      <c r="B19" s="81"/>
      <c r="C19" s="81"/>
      <c r="D19" s="81"/>
      <c r="E19" s="81"/>
      <c r="F19" s="81"/>
      <c r="G19" s="81"/>
      <c r="H19" s="81"/>
      <c r="I19" s="85">
        <f>ポスター出品目録!I1</f>
        <v>0</v>
      </c>
      <c r="J19" s="86"/>
      <c r="L19" s="91" t="s">
        <v>187</v>
      </c>
      <c r="M19" s="92"/>
      <c r="N19" s="92"/>
      <c r="O19" s="92"/>
      <c r="P19" s="92"/>
      <c r="R19" s="13" t="s">
        <v>163</v>
      </c>
    </row>
    <row r="20" spans="1:18" ht="13.5" customHeight="1" x14ac:dyDescent="0.15">
      <c r="A20" s="82"/>
      <c r="B20" s="83"/>
      <c r="C20" s="83"/>
      <c r="D20" s="83"/>
      <c r="E20" s="83"/>
      <c r="F20" s="83"/>
      <c r="G20" s="83"/>
      <c r="H20" s="84"/>
      <c r="I20" s="87"/>
      <c r="J20" s="88"/>
      <c r="L20" s="92"/>
      <c r="M20" s="92"/>
      <c r="N20" s="92"/>
      <c r="O20" s="92"/>
      <c r="P20" s="92"/>
      <c r="R20" s="13" t="s">
        <v>164</v>
      </c>
    </row>
    <row r="21" spans="1:18" ht="13.5" customHeight="1" x14ac:dyDescent="0.15">
      <c r="A21" s="82"/>
      <c r="B21" s="83"/>
      <c r="C21" s="83"/>
      <c r="D21" s="83"/>
      <c r="E21" s="83"/>
      <c r="F21" s="83"/>
      <c r="G21" s="83"/>
      <c r="H21" s="84"/>
      <c r="I21" s="87"/>
      <c r="J21" s="88"/>
      <c r="L21" s="92"/>
      <c r="M21" s="92"/>
      <c r="N21" s="92"/>
      <c r="O21" s="92"/>
      <c r="P21" s="92"/>
      <c r="R21" s="13" t="s">
        <v>165</v>
      </c>
    </row>
    <row r="22" spans="1:18" ht="14.25" customHeight="1" thickBot="1" x14ac:dyDescent="0.2">
      <c r="A22" s="82"/>
      <c r="B22" s="83"/>
      <c r="C22" s="83"/>
      <c r="D22" s="83"/>
      <c r="E22" s="83"/>
      <c r="F22" s="83"/>
      <c r="G22" s="83"/>
      <c r="H22" s="84"/>
      <c r="I22" s="89"/>
      <c r="J22" s="90"/>
      <c r="L22" s="92"/>
      <c r="M22" s="92"/>
      <c r="N22" s="92"/>
      <c r="O22" s="92"/>
      <c r="P22" s="92"/>
      <c r="R22" s="13" t="s">
        <v>166</v>
      </c>
    </row>
    <row r="23" spans="1:18" ht="22.5" customHeight="1" x14ac:dyDescent="0.15">
      <c r="A23" s="93" t="s">
        <v>489</v>
      </c>
      <c r="B23" s="94"/>
      <c r="C23" s="95" t="s">
        <v>62</v>
      </c>
      <c r="D23" s="95"/>
      <c r="E23" s="95"/>
      <c r="F23" s="96" t="s">
        <v>58</v>
      </c>
      <c r="G23" s="94"/>
      <c r="H23" s="94"/>
      <c r="I23" s="97" t="s">
        <v>485</v>
      </c>
      <c r="J23" s="98"/>
      <c r="L23" s="99" t="s">
        <v>188</v>
      </c>
      <c r="M23" s="100"/>
      <c r="N23" s="101"/>
      <c r="O23" s="101"/>
      <c r="P23" s="102"/>
      <c r="R23" s="13" t="s">
        <v>167</v>
      </c>
    </row>
    <row r="24" spans="1:18" ht="42.75" customHeight="1" thickBot="1" x14ac:dyDescent="0.2">
      <c r="A24" s="106" t="s">
        <v>487</v>
      </c>
      <c r="B24" s="107"/>
      <c r="C24" s="108" t="s">
        <v>61</v>
      </c>
      <c r="D24" s="108"/>
      <c r="E24" s="108"/>
      <c r="F24" s="109">
        <f>VLOOKUP(ポスター出品目録!L3,学校番号!$A:$F,3,FALSE)</f>
        <v>0</v>
      </c>
      <c r="G24" s="110"/>
      <c r="H24" s="110"/>
      <c r="I24" s="111" t="s">
        <v>59</v>
      </c>
      <c r="J24" s="112"/>
      <c r="L24" s="74" t="s">
        <v>257</v>
      </c>
      <c r="M24" s="75"/>
      <c r="N24" s="76"/>
      <c r="O24" s="76"/>
      <c r="P24" s="76"/>
      <c r="R24" s="13" t="s">
        <v>168</v>
      </c>
    </row>
    <row r="25" spans="1:18" ht="21.75" customHeight="1" x14ac:dyDescent="0.15">
      <c r="A25" s="77" t="s">
        <v>60</v>
      </c>
      <c r="B25" s="78"/>
      <c r="C25" s="78"/>
      <c r="D25" s="78"/>
      <c r="E25" s="78"/>
      <c r="F25" s="78"/>
      <c r="G25" s="78"/>
      <c r="H25" s="78"/>
      <c r="I25" s="78"/>
      <c r="J25" s="79"/>
      <c r="L25" s="6"/>
      <c r="M25" s="6"/>
      <c r="N25" s="6"/>
      <c r="O25" s="6"/>
      <c r="P25" s="6"/>
      <c r="R25" s="13" t="s">
        <v>169</v>
      </c>
    </row>
    <row r="26" spans="1:18" ht="33" customHeight="1" x14ac:dyDescent="0.15">
      <c r="A26" s="103"/>
      <c r="B26" s="104"/>
      <c r="C26" s="104"/>
      <c r="D26" s="104"/>
      <c r="E26" s="104"/>
      <c r="F26" s="104"/>
      <c r="G26" s="104"/>
      <c r="H26" s="104"/>
      <c r="I26" s="104"/>
      <c r="J26" s="105"/>
      <c r="L26" s="6"/>
      <c r="M26" s="6"/>
      <c r="N26" s="6"/>
      <c r="O26" s="6"/>
      <c r="P26" s="6"/>
      <c r="R26" s="13" t="s">
        <v>170</v>
      </c>
    </row>
    <row r="27" spans="1:18" ht="33" customHeight="1" x14ac:dyDescent="0.15">
      <c r="A27" s="103"/>
      <c r="B27" s="104"/>
      <c r="C27" s="104"/>
      <c r="D27" s="104"/>
      <c r="E27" s="104"/>
      <c r="F27" s="104"/>
      <c r="G27" s="104"/>
      <c r="H27" s="104"/>
      <c r="I27" s="104"/>
      <c r="J27" s="105"/>
      <c r="R27" s="13" t="s">
        <v>171</v>
      </c>
    </row>
    <row r="28" spans="1:18" ht="33" customHeight="1" x14ac:dyDescent="0.15">
      <c r="A28" s="103"/>
      <c r="B28" s="104"/>
      <c r="C28" s="104"/>
      <c r="D28" s="104"/>
      <c r="E28" s="104"/>
      <c r="F28" s="104"/>
      <c r="G28" s="104"/>
      <c r="H28" s="104"/>
      <c r="I28" s="104"/>
      <c r="J28" s="105"/>
      <c r="R28" s="13" t="s">
        <v>172</v>
      </c>
    </row>
    <row r="29" spans="1:18" ht="33" customHeight="1" x14ac:dyDescent="0.15">
      <c r="A29" s="103"/>
      <c r="B29" s="104"/>
      <c r="C29" s="104"/>
      <c r="D29" s="104"/>
      <c r="E29" s="104"/>
      <c r="F29" s="104"/>
      <c r="G29" s="104"/>
      <c r="H29" s="104"/>
      <c r="I29" s="104"/>
      <c r="J29" s="105"/>
      <c r="R29" s="13" t="s">
        <v>173</v>
      </c>
    </row>
    <row r="30" spans="1:18" ht="33" customHeight="1" x14ac:dyDescent="0.15">
      <c r="A30" s="103"/>
      <c r="B30" s="104"/>
      <c r="C30" s="104"/>
      <c r="D30" s="104"/>
      <c r="E30" s="104"/>
      <c r="F30" s="104"/>
      <c r="G30" s="104"/>
      <c r="H30" s="104"/>
      <c r="I30" s="104"/>
      <c r="J30" s="105"/>
      <c r="R30" s="13" t="s">
        <v>174</v>
      </c>
    </row>
    <row r="31" spans="1:18" ht="33" customHeight="1" thickBot="1" x14ac:dyDescent="0.2">
      <c r="A31" s="49"/>
      <c r="B31" s="50"/>
      <c r="C31" s="50"/>
      <c r="D31" s="50"/>
      <c r="E31" s="50"/>
      <c r="F31" s="50"/>
      <c r="G31" s="50"/>
      <c r="H31" s="50"/>
      <c r="I31" s="50"/>
      <c r="J31" s="113"/>
      <c r="R31" s="13" t="s">
        <v>175</v>
      </c>
    </row>
    <row r="32" spans="1:18" x14ac:dyDescent="0.15">
      <c r="R32" s="13" t="s">
        <v>176</v>
      </c>
    </row>
    <row r="33" spans="18:18" x14ac:dyDescent="0.15">
      <c r="R33" s="13" t="s">
        <v>177</v>
      </c>
    </row>
    <row r="34" spans="18:18" x14ac:dyDescent="0.15">
      <c r="R34" s="13" t="s">
        <v>178</v>
      </c>
    </row>
    <row r="35" spans="18:18" x14ac:dyDescent="0.15">
      <c r="R35" s="13" t="s">
        <v>179</v>
      </c>
    </row>
    <row r="36" spans="18:18" x14ac:dyDescent="0.15">
      <c r="R36" s="13" t="s">
        <v>180</v>
      </c>
    </row>
    <row r="37" spans="18:18" x14ac:dyDescent="0.15">
      <c r="R37" s="13" t="s">
        <v>181</v>
      </c>
    </row>
    <row r="38" spans="18:18" x14ac:dyDescent="0.15">
      <c r="R38" s="13" t="s">
        <v>129</v>
      </c>
    </row>
    <row r="39" spans="18:18" x14ac:dyDescent="0.15">
      <c r="R39" s="13" t="s">
        <v>127</v>
      </c>
    </row>
    <row r="40" spans="18:18" x14ac:dyDescent="0.15">
      <c r="R40" s="13" t="s">
        <v>128</v>
      </c>
    </row>
    <row r="41" spans="18:18" x14ac:dyDescent="0.15">
      <c r="R41" s="13" t="s">
        <v>182</v>
      </c>
    </row>
    <row r="42" spans="18:18" x14ac:dyDescent="0.15">
      <c r="R42" s="13" t="s">
        <v>183</v>
      </c>
    </row>
  </sheetData>
  <mergeCells count="40">
    <mergeCell ref="A31:J31"/>
    <mergeCell ref="A26:J26"/>
    <mergeCell ref="A27:J27"/>
    <mergeCell ref="A28:J28"/>
    <mergeCell ref="A29:J29"/>
    <mergeCell ref="A30:J30"/>
    <mergeCell ref="A25:J25"/>
    <mergeCell ref="A14:J14"/>
    <mergeCell ref="A19:H22"/>
    <mergeCell ref="I19:J22"/>
    <mergeCell ref="L19:P22"/>
    <mergeCell ref="A23:B23"/>
    <mergeCell ref="C23:E23"/>
    <mergeCell ref="F23:H23"/>
    <mergeCell ref="I23:J23"/>
    <mergeCell ref="L23:P23"/>
    <mergeCell ref="A24:B24"/>
    <mergeCell ref="C24:E24"/>
    <mergeCell ref="F24:H24"/>
    <mergeCell ref="I24:J24"/>
    <mergeCell ref="L24:P24"/>
    <mergeCell ref="A13:J13"/>
    <mergeCell ref="A7:B7"/>
    <mergeCell ref="C7:E7"/>
    <mergeCell ref="F7:H7"/>
    <mergeCell ref="I7:J7"/>
    <mergeCell ref="A9:J9"/>
    <mergeCell ref="A10:J10"/>
    <mergeCell ref="A11:J11"/>
    <mergeCell ref="A12:J12"/>
    <mergeCell ref="L7:P7"/>
    <mergeCell ref="A8:J8"/>
    <mergeCell ref="A2:H5"/>
    <mergeCell ref="I2:J5"/>
    <mergeCell ref="L2:P5"/>
    <mergeCell ref="A6:B6"/>
    <mergeCell ref="C6:E6"/>
    <mergeCell ref="F6:H6"/>
    <mergeCell ref="I6:J6"/>
    <mergeCell ref="L6:P6"/>
  </mergeCells>
  <phoneticPr fontId="2"/>
  <pageMargins left="0.70866141732283472" right="0.70866141732283472" top="0.55118110236220474" bottom="0.19685039370078741" header="0.31496062992125984" footer="0.31496062992125984"/>
  <pageSetup paperSize="9" scale="9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F142"/>
  <sheetViews>
    <sheetView zoomScale="160" zoomScaleNormal="160" workbookViewId="0">
      <selection activeCell="B4" sqref="B4"/>
    </sheetView>
  </sheetViews>
  <sheetFormatPr defaultRowHeight="13.5" x14ac:dyDescent="0.15"/>
  <cols>
    <col min="1" max="1" width="21.875" bestFit="1" customWidth="1"/>
    <col min="2" max="2" width="9" style="7"/>
    <col min="3" max="3" width="13.125" customWidth="1"/>
    <col min="4" max="4" width="5.25" style="19" customWidth="1"/>
    <col min="5" max="5" width="4.5" bestFit="1" customWidth="1"/>
    <col min="6" max="6" width="78.125" bestFit="1" customWidth="1"/>
  </cols>
  <sheetData>
    <row r="1" spans="1:6" s="13" customFormat="1" x14ac:dyDescent="0.15">
      <c r="B1" s="7"/>
      <c r="D1" s="19" t="s">
        <v>259</v>
      </c>
    </row>
    <row r="2" spans="1:6" s="14" customFormat="1" x14ac:dyDescent="0.15">
      <c r="A2" s="14" t="s">
        <v>486</v>
      </c>
      <c r="B2" s="7"/>
      <c r="D2" s="19"/>
    </row>
    <row r="3" spans="1:6" s="14" customFormat="1" x14ac:dyDescent="0.15">
      <c r="A3" s="14" t="s">
        <v>343</v>
      </c>
      <c r="B3" s="7"/>
      <c r="D3" s="19"/>
    </row>
    <row r="4" spans="1:6" x14ac:dyDescent="0.15">
      <c r="A4" s="1" t="str">
        <f>"【"&amp;D4&amp;"】"&amp;" "&amp;C4</f>
        <v>【001】 広島皆実</v>
      </c>
      <c r="B4" s="3" t="s">
        <v>204</v>
      </c>
      <c r="C4" s="1" t="s">
        <v>0</v>
      </c>
      <c r="D4" s="20" t="s">
        <v>260</v>
      </c>
      <c r="E4" s="1">
        <v>91</v>
      </c>
      <c r="F4" s="1" t="s">
        <v>346</v>
      </c>
    </row>
    <row r="5" spans="1:6" x14ac:dyDescent="0.15">
      <c r="A5" s="1" t="str">
        <f t="shared" ref="A5:A56" si="0">"【"&amp;D5&amp;"】"&amp;" "&amp;C5</f>
        <v>【002】 広島国泰寺</v>
      </c>
      <c r="B5" s="3" t="s">
        <v>204</v>
      </c>
      <c r="C5" s="1" t="s">
        <v>1</v>
      </c>
      <c r="D5" s="20" t="s">
        <v>261</v>
      </c>
      <c r="E5" s="1">
        <v>92</v>
      </c>
      <c r="F5" s="1" t="s">
        <v>347</v>
      </c>
    </row>
    <row r="6" spans="1:6" x14ac:dyDescent="0.15">
      <c r="A6" s="1" t="str">
        <f t="shared" si="0"/>
        <v>【003】 広島観音</v>
      </c>
      <c r="B6" s="3" t="s">
        <v>115</v>
      </c>
      <c r="C6" s="1" t="s">
        <v>2</v>
      </c>
      <c r="D6" s="20" t="s">
        <v>262</v>
      </c>
      <c r="E6" s="1">
        <v>93</v>
      </c>
      <c r="F6" s="1" t="s">
        <v>348</v>
      </c>
    </row>
    <row r="7" spans="1:6" x14ac:dyDescent="0.15">
      <c r="A7" s="1" t="str">
        <f t="shared" si="0"/>
        <v>【004】 広</v>
      </c>
      <c r="B7" s="3" t="s">
        <v>115</v>
      </c>
      <c r="C7" s="1" t="s">
        <v>94</v>
      </c>
      <c r="D7" s="20" t="s">
        <v>263</v>
      </c>
      <c r="E7" s="1">
        <v>94</v>
      </c>
      <c r="F7" s="1" t="s">
        <v>349</v>
      </c>
    </row>
    <row r="8" spans="1:6" x14ac:dyDescent="0.15">
      <c r="A8" s="1" t="str">
        <f t="shared" si="0"/>
        <v>【005】 呉宮原</v>
      </c>
      <c r="B8" s="3" t="s">
        <v>66</v>
      </c>
      <c r="C8" s="1" t="s">
        <v>3</v>
      </c>
      <c r="D8" s="20" t="s">
        <v>264</v>
      </c>
      <c r="E8" s="1">
        <v>34</v>
      </c>
      <c r="F8" s="1" t="s">
        <v>350</v>
      </c>
    </row>
    <row r="9" spans="1:6" x14ac:dyDescent="0.15">
      <c r="A9" s="1" t="str">
        <f t="shared" si="0"/>
        <v>【006】 呉三津田</v>
      </c>
      <c r="B9" s="3" t="s">
        <v>116</v>
      </c>
      <c r="C9" s="1" t="s">
        <v>95</v>
      </c>
      <c r="D9" s="20" t="s">
        <v>265</v>
      </c>
      <c r="E9" s="1">
        <v>35</v>
      </c>
      <c r="F9" s="1" t="s">
        <v>355</v>
      </c>
    </row>
    <row r="10" spans="1:6" x14ac:dyDescent="0.15">
      <c r="A10" s="1" t="str">
        <f t="shared" si="0"/>
        <v>【007】 三原</v>
      </c>
      <c r="B10" s="3" t="s">
        <v>117</v>
      </c>
      <c r="C10" s="1" t="s">
        <v>96</v>
      </c>
      <c r="D10" s="20" t="s">
        <v>266</v>
      </c>
      <c r="E10" s="1">
        <v>126</v>
      </c>
      <c r="F10" s="1" t="s">
        <v>356</v>
      </c>
    </row>
    <row r="11" spans="1:6" x14ac:dyDescent="0.15">
      <c r="A11" s="1" t="str">
        <f t="shared" si="0"/>
        <v>【008】 三原東</v>
      </c>
      <c r="B11" s="3" t="s">
        <v>63</v>
      </c>
      <c r="C11" s="1" t="s">
        <v>10</v>
      </c>
      <c r="D11" s="20" t="s">
        <v>267</v>
      </c>
      <c r="E11" s="1">
        <v>127</v>
      </c>
      <c r="F11" s="1" t="s">
        <v>357</v>
      </c>
    </row>
    <row r="12" spans="1:6" x14ac:dyDescent="0.15">
      <c r="A12" s="1" t="str">
        <f t="shared" si="0"/>
        <v>【009】 尾道東</v>
      </c>
      <c r="B12" s="3" t="s">
        <v>67</v>
      </c>
      <c r="C12" s="1" t="s">
        <v>11</v>
      </c>
      <c r="D12" s="20" t="s">
        <v>268</v>
      </c>
      <c r="E12" s="1">
        <v>14</v>
      </c>
      <c r="F12" s="1" t="s">
        <v>358</v>
      </c>
    </row>
    <row r="13" spans="1:6" x14ac:dyDescent="0.15">
      <c r="A13" s="1" t="str">
        <f t="shared" si="0"/>
        <v>【010】 尾道北</v>
      </c>
      <c r="B13" s="3" t="s">
        <v>89</v>
      </c>
      <c r="C13" s="22" t="s">
        <v>97</v>
      </c>
      <c r="D13" s="23" t="s">
        <v>269</v>
      </c>
      <c r="E13" s="1">
        <v>15</v>
      </c>
      <c r="F13" s="1" t="s">
        <v>359</v>
      </c>
    </row>
    <row r="14" spans="1:6" x14ac:dyDescent="0.15">
      <c r="A14" s="1" t="str">
        <f t="shared" si="0"/>
        <v>【011】 福山誠之館</v>
      </c>
      <c r="B14" s="3" t="s">
        <v>68</v>
      </c>
      <c r="C14" s="1" t="s">
        <v>69</v>
      </c>
      <c r="D14" s="20" t="s">
        <v>270</v>
      </c>
      <c r="E14" s="1">
        <v>116</v>
      </c>
      <c r="F14" s="1" t="s">
        <v>360</v>
      </c>
    </row>
    <row r="15" spans="1:6" x14ac:dyDescent="0.15">
      <c r="A15" s="1" t="str">
        <f t="shared" si="0"/>
        <v>【012】 福山葦陽</v>
      </c>
      <c r="B15" s="3" t="s">
        <v>68</v>
      </c>
      <c r="C15" s="1" t="s">
        <v>70</v>
      </c>
      <c r="D15" s="20" t="s">
        <v>271</v>
      </c>
      <c r="E15" s="1">
        <v>117</v>
      </c>
      <c r="F15" s="1" t="s">
        <v>361</v>
      </c>
    </row>
    <row r="16" spans="1:6" x14ac:dyDescent="0.15">
      <c r="A16" s="1" t="str">
        <f t="shared" si="0"/>
        <v>【013】 海田</v>
      </c>
      <c r="B16" s="3" t="s">
        <v>65</v>
      </c>
      <c r="C16" s="1" t="s">
        <v>12</v>
      </c>
      <c r="D16" s="20" t="s">
        <v>272</v>
      </c>
      <c r="E16" s="1">
        <v>22</v>
      </c>
      <c r="F16" s="1" t="s">
        <v>362</v>
      </c>
    </row>
    <row r="17" spans="1:6" x14ac:dyDescent="0.15">
      <c r="A17" s="1" t="str">
        <f t="shared" si="0"/>
        <v>【014】 音戸</v>
      </c>
      <c r="B17" s="3" t="s">
        <v>67</v>
      </c>
      <c r="C17" s="1" t="s">
        <v>13</v>
      </c>
      <c r="D17" s="20" t="s">
        <v>273</v>
      </c>
      <c r="E17" s="1">
        <v>16</v>
      </c>
      <c r="F17" s="1" t="s">
        <v>363</v>
      </c>
    </row>
    <row r="18" spans="1:6" x14ac:dyDescent="0.15">
      <c r="A18" s="1" t="str">
        <f t="shared" si="0"/>
        <v>【015】 廿日市</v>
      </c>
      <c r="B18" s="3" t="s">
        <v>71</v>
      </c>
      <c r="C18" s="1" t="s">
        <v>14</v>
      </c>
      <c r="D18" s="20" t="s">
        <v>274</v>
      </c>
      <c r="E18" s="1">
        <v>88</v>
      </c>
      <c r="F18" s="1" t="s">
        <v>364</v>
      </c>
    </row>
    <row r="19" spans="1:6" x14ac:dyDescent="0.15">
      <c r="A19" s="1" t="str">
        <f t="shared" si="0"/>
        <v>【016】 大竹</v>
      </c>
      <c r="B19" s="3" t="s">
        <v>67</v>
      </c>
      <c r="C19" s="1" t="s">
        <v>15</v>
      </c>
      <c r="D19" s="20" t="s">
        <v>275</v>
      </c>
      <c r="E19" s="1">
        <v>17</v>
      </c>
      <c r="F19" s="1" t="s">
        <v>365</v>
      </c>
    </row>
    <row r="20" spans="1:6" x14ac:dyDescent="0.15">
      <c r="A20" s="1" t="str">
        <f t="shared" si="0"/>
        <v>【017】 佐伯</v>
      </c>
      <c r="B20" s="3" t="s">
        <v>118</v>
      </c>
      <c r="C20" s="1" t="s">
        <v>98</v>
      </c>
      <c r="D20" s="20" t="s">
        <v>276</v>
      </c>
      <c r="E20" s="1">
        <v>50</v>
      </c>
      <c r="F20" s="1" t="s">
        <v>366</v>
      </c>
    </row>
    <row r="21" spans="1:6" x14ac:dyDescent="0.15">
      <c r="A21" s="1" t="str">
        <f t="shared" si="0"/>
        <v>【018】 大柿</v>
      </c>
      <c r="B21" s="3" t="s">
        <v>89</v>
      </c>
      <c r="C21" s="1" t="s">
        <v>16</v>
      </c>
      <c r="D21" s="21" t="s">
        <v>277</v>
      </c>
      <c r="E21" s="1">
        <v>18</v>
      </c>
      <c r="F21" s="1" t="s">
        <v>367</v>
      </c>
    </row>
    <row r="22" spans="1:6" x14ac:dyDescent="0.15">
      <c r="A22" s="1" t="str">
        <f t="shared" si="0"/>
        <v>【019】 可部</v>
      </c>
      <c r="B22" s="3" t="s">
        <v>65</v>
      </c>
      <c r="C22" s="1" t="s">
        <v>4</v>
      </c>
      <c r="D22" s="20" t="s">
        <v>278</v>
      </c>
      <c r="E22" s="1">
        <v>23</v>
      </c>
      <c r="F22" s="1" t="s">
        <v>368</v>
      </c>
    </row>
    <row r="23" spans="1:6" x14ac:dyDescent="0.15">
      <c r="A23" s="1" t="str">
        <f t="shared" si="0"/>
        <v>【020】 加計（芸北分）</v>
      </c>
      <c r="B23" s="3" t="s">
        <v>65</v>
      </c>
      <c r="C23" s="1" t="s">
        <v>282</v>
      </c>
      <c r="D23" s="20" t="s">
        <v>279</v>
      </c>
      <c r="E23" s="1">
        <v>24</v>
      </c>
      <c r="F23" s="1" t="s">
        <v>369</v>
      </c>
    </row>
    <row r="24" spans="1:6" x14ac:dyDescent="0.15">
      <c r="A24" s="1" t="str">
        <f t="shared" si="0"/>
        <v>【021】 千代田</v>
      </c>
      <c r="B24" s="3" t="s">
        <v>72</v>
      </c>
      <c r="C24" s="1" t="s">
        <v>17</v>
      </c>
      <c r="D24" s="20" t="s">
        <v>280</v>
      </c>
      <c r="E24" s="1">
        <v>79</v>
      </c>
      <c r="F24" s="1" t="s">
        <v>370</v>
      </c>
    </row>
    <row r="25" spans="1:6" x14ac:dyDescent="0.15">
      <c r="A25" s="1" t="str">
        <f t="shared" si="0"/>
        <v>【022】 吉田</v>
      </c>
      <c r="B25" s="3" t="s">
        <v>73</v>
      </c>
      <c r="C25" s="1" t="s">
        <v>5</v>
      </c>
      <c r="D25" s="20" t="s">
        <v>281</v>
      </c>
      <c r="E25" s="1">
        <v>140</v>
      </c>
      <c r="F25" s="1" t="s">
        <v>371</v>
      </c>
    </row>
    <row r="26" spans="1:6" x14ac:dyDescent="0.15">
      <c r="A26" s="1" t="str">
        <f t="shared" si="0"/>
        <v>【023】 向原</v>
      </c>
      <c r="B26" s="3" t="s">
        <v>119</v>
      </c>
      <c r="C26" s="1" t="s">
        <v>99</v>
      </c>
      <c r="D26" s="20" t="s">
        <v>283</v>
      </c>
      <c r="E26" s="1">
        <v>133</v>
      </c>
      <c r="F26" s="1" t="s">
        <v>372</v>
      </c>
    </row>
    <row r="27" spans="1:6" x14ac:dyDescent="0.15">
      <c r="A27" s="1" t="str">
        <f t="shared" si="0"/>
        <v>【024】 賀茂</v>
      </c>
      <c r="B27" s="3" t="s">
        <v>184</v>
      </c>
      <c r="C27" s="1" t="s">
        <v>6</v>
      </c>
      <c r="D27" s="20" t="s">
        <v>284</v>
      </c>
      <c r="E27" s="1">
        <v>26</v>
      </c>
      <c r="F27" s="1" t="s">
        <v>373</v>
      </c>
    </row>
    <row r="28" spans="1:6" x14ac:dyDescent="0.15">
      <c r="A28" s="1" t="str">
        <f t="shared" si="0"/>
        <v>【025】 竹原</v>
      </c>
      <c r="B28" s="3" t="s">
        <v>120</v>
      </c>
      <c r="C28" s="1" t="s">
        <v>100</v>
      </c>
      <c r="D28" s="20" t="s">
        <v>285</v>
      </c>
      <c r="E28" s="1">
        <v>75</v>
      </c>
      <c r="F28" s="1" t="s">
        <v>374</v>
      </c>
    </row>
    <row r="29" spans="1:6" x14ac:dyDescent="0.15">
      <c r="A29" s="1" t="str">
        <f t="shared" si="0"/>
        <v>【026】 忠海</v>
      </c>
      <c r="B29" s="3" t="s">
        <v>121</v>
      </c>
      <c r="C29" s="1" t="s">
        <v>101</v>
      </c>
      <c r="D29" s="20" t="s">
        <v>286</v>
      </c>
      <c r="E29" s="1">
        <v>76</v>
      </c>
      <c r="F29" s="1" t="s">
        <v>375</v>
      </c>
    </row>
    <row r="30" spans="1:6" x14ac:dyDescent="0.15">
      <c r="A30" s="1" t="str">
        <f t="shared" si="0"/>
        <v>【028】 御調</v>
      </c>
      <c r="B30" s="3" t="s">
        <v>63</v>
      </c>
      <c r="C30" s="1" t="s">
        <v>18</v>
      </c>
      <c r="D30" s="20" t="s">
        <v>287</v>
      </c>
      <c r="E30" s="1">
        <v>128</v>
      </c>
      <c r="F30" s="1" t="s">
        <v>376</v>
      </c>
    </row>
    <row r="31" spans="1:6" x14ac:dyDescent="0.15">
      <c r="A31" s="1" t="str">
        <f t="shared" si="0"/>
        <v>【030】 世羅</v>
      </c>
      <c r="B31" s="3" t="s">
        <v>122</v>
      </c>
      <c r="C31" s="1" t="s">
        <v>102</v>
      </c>
      <c r="D31" s="20" t="s">
        <v>288</v>
      </c>
      <c r="E31" s="1">
        <v>67</v>
      </c>
      <c r="F31" s="1" t="s">
        <v>377</v>
      </c>
    </row>
    <row r="32" spans="1:6" x14ac:dyDescent="0.15">
      <c r="A32" s="1" t="str">
        <f t="shared" si="0"/>
        <v>【031】 松永</v>
      </c>
      <c r="B32" s="3" t="s">
        <v>74</v>
      </c>
      <c r="C32" s="1" t="s">
        <v>19</v>
      </c>
      <c r="D32" s="20" t="s">
        <v>289</v>
      </c>
      <c r="E32" s="1">
        <v>125</v>
      </c>
      <c r="F32" s="1" t="s">
        <v>378</v>
      </c>
    </row>
    <row r="33" spans="1:6" x14ac:dyDescent="0.15">
      <c r="A33" s="1" t="str">
        <f t="shared" si="0"/>
        <v>【032】 沼南</v>
      </c>
      <c r="B33" s="3" t="s">
        <v>208</v>
      </c>
      <c r="C33" s="1" t="s">
        <v>20</v>
      </c>
      <c r="D33" s="20" t="s">
        <v>290</v>
      </c>
      <c r="E33" s="1">
        <v>55</v>
      </c>
      <c r="F33" s="1" t="s">
        <v>379</v>
      </c>
    </row>
    <row r="34" spans="1:6" x14ac:dyDescent="0.15">
      <c r="A34" s="1" t="str">
        <f t="shared" si="0"/>
        <v>【033】 府中</v>
      </c>
      <c r="B34" s="3" t="s">
        <v>90</v>
      </c>
      <c r="C34" s="1" t="s">
        <v>21</v>
      </c>
      <c r="D34" s="21" t="s">
        <v>291</v>
      </c>
      <c r="E34" s="1">
        <v>118</v>
      </c>
      <c r="F34" s="1" t="s">
        <v>380</v>
      </c>
    </row>
    <row r="35" spans="1:6" x14ac:dyDescent="0.15">
      <c r="A35" s="1" t="str">
        <f t="shared" si="0"/>
        <v>【034】 油木</v>
      </c>
      <c r="B35" s="3" t="s">
        <v>91</v>
      </c>
      <c r="C35" s="1" t="s">
        <v>22</v>
      </c>
      <c r="D35" s="21" t="s">
        <v>292</v>
      </c>
      <c r="E35" s="1">
        <v>138</v>
      </c>
      <c r="F35" s="1" t="s">
        <v>381</v>
      </c>
    </row>
    <row r="36" spans="1:6" x14ac:dyDescent="0.15">
      <c r="A36" s="1" t="str">
        <f t="shared" si="0"/>
        <v>【035】 上下</v>
      </c>
      <c r="B36" s="3" t="s">
        <v>123</v>
      </c>
      <c r="C36" s="1" t="s">
        <v>103</v>
      </c>
      <c r="D36" s="20" t="s">
        <v>293</v>
      </c>
      <c r="E36" s="1">
        <v>56</v>
      </c>
      <c r="F36" s="1" t="s">
        <v>382</v>
      </c>
    </row>
    <row r="37" spans="1:6" x14ac:dyDescent="0.15">
      <c r="A37" s="1" t="str">
        <f t="shared" si="0"/>
        <v>【036】 三次</v>
      </c>
      <c r="B37" s="3" t="s">
        <v>63</v>
      </c>
      <c r="C37" s="1" t="s">
        <v>23</v>
      </c>
      <c r="D37" s="20" t="s">
        <v>294</v>
      </c>
      <c r="E37" s="1">
        <v>129</v>
      </c>
      <c r="F37" s="1" t="s">
        <v>383</v>
      </c>
    </row>
    <row r="38" spans="1:6" x14ac:dyDescent="0.15">
      <c r="A38" s="1" t="str">
        <f t="shared" si="0"/>
        <v>【037】 庄原格致</v>
      </c>
      <c r="B38" s="3" t="s">
        <v>76</v>
      </c>
      <c r="C38" s="1" t="s">
        <v>24</v>
      </c>
      <c r="D38" s="20" t="s">
        <v>295</v>
      </c>
      <c r="E38" s="1">
        <v>57</v>
      </c>
      <c r="F38" s="1" t="s">
        <v>384</v>
      </c>
    </row>
    <row r="39" spans="1:6" x14ac:dyDescent="0.15">
      <c r="A39" s="1" t="str">
        <f t="shared" si="0"/>
        <v>【038】 東城</v>
      </c>
      <c r="B39" s="3" t="s">
        <v>92</v>
      </c>
      <c r="C39" s="1" t="s">
        <v>104</v>
      </c>
      <c r="D39" s="20" t="s">
        <v>296</v>
      </c>
      <c r="E39" s="1">
        <v>80</v>
      </c>
      <c r="F39" s="1" t="s">
        <v>385</v>
      </c>
    </row>
    <row r="40" spans="1:6" x14ac:dyDescent="0.15">
      <c r="A40" s="1" t="str">
        <f t="shared" si="0"/>
        <v>【039】 瀬戸田</v>
      </c>
      <c r="B40" s="3" t="s">
        <v>124</v>
      </c>
      <c r="C40" s="1" t="s">
        <v>105</v>
      </c>
      <c r="D40" s="20" t="s">
        <v>297</v>
      </c>
      <c r="E40" s="1">
        <v>68</v>
      </c>
      <c r="F40" s="1" t="s">
        <v>386</v>
      </c>
    </row>
    <row r="41" spans="1:6" x14ac:dyDescent="0.15">
      <c r="A41" s="1" t="str">
        <f t="shared" si="0"/>
        <v>【041】 賀茂北</v>
      </c>
      <c r="B41" s="3" t="s">
        <v>65</v>
      </c>
      <c r="C41" s="1" t="s">
        <v>25</v>
      </c>
      <c r="D41" s="20" t="s">
        <v>298</v>
      </c>
      <c r="E41" s="1">
        <v>27</v>
      </c>
      <c r="F41" s="1" t="s">
        <v>387</v>
      </c>
    </row>
    <row r="42" spans="1:6" x14ac:dyDescent="0.15">
      <c r="A42" s="1" t="str">
        <f t="shared" si="0"/>
        <v>【043】 日彰館</v>
      </c>
      <c r="B42" s="3" t="s">
        <v>77</v>
      </c>
      <c r="C42" s="1" t="s">
        <v>26</v>
      </c>
      <c r="D42" s="20" t="s">
        <v>299</v>
      </c>
      <c r="E42" s="1">
        <v>85</v>
      </c>
      <c r="F42" s="1" t="s">
        <v>388</v>
      </c>
    </row>
    <row r="43" spans="1:6" x14ac:dyDescent="0.15">
      <c r="A43" s="1" t="str">
        <f t="shared" si="0"/>
        <v>【044】 黒瀬</v>
      </c>
      <c r="B43" s="3" t="s">
        <v>116</v>
      </c>
      <c r="C43" s="1" t="s">
        <v>106</v>
      </c>
      <c r="D43" s="20" t="s">
        <v>300</v>
      </c>
      <c r="E43" s="1">
        <v>36</v>
      </c>
      <c r="F43" s="1" t="s">
        <v>389</v>
      </c>
    </row>
    <row r="44" spans="1:6" x14ac:dyDescent="0.15">
      <c r="A44" s="1" t="str">
        <f t="shared" si="0"/>
        <v>【049】 五日市</v>
      </c>
      <c r="B44" s="3" t="s">
        <v>79</v>
      </c>
      <c r="C44" s="1" t="s">
        <v>27</v>
      </c>
      <c r="D44" s="20" t="s">
        <v>301</v>
      </c>
      <c r="E44" s="1">
        <v>5</v>
      </c>
      <c r="F44" s="1" t="s">
        <v>390</v>
      </c>
    </row>
    <row r="45" spans="1:6" x14ac:dyDescent="0.15">
      <c r="A45" s="1" t="str">
        <f t="shared" si="0"/>
        <v>【050】 河内</v>
      </c>
      <c r="B45" s="3" t="s">
        <v>64</v>
      </c>
      <c r="C45" s="1" t="s">
        <v>28</v>
      </c>
      <c r="D45" s="20" t="s">
        <v>302</v>
      </c>
      <c r="E45" s="1">
        <v>45</v>
      </c>
      <c r="F45" s="1" t="s">
        <v>391</v>
      </c>
    </row>
    <row r="46" spans="1:6" x14ac:dyDescent="0.15">
      <c r="A46" s="1" t="str">
        <f t="shared" si="0"/>
        <v>【051】 安古市</v>
      </c>
      <c r="B46" s="3" t="s">
        <v>80</v>
      </c>
      <c r="C46" s="1" t="s">
        <v>29</v>
      </c>
      <c r="D46" s="20" t="s">
        <v>303</v>
      </c>
      <c r="E46" s="1">
        <v>135</v>
      </c>
      <c r="F46" s="1" t="s">
        <v>392</v>
      </c>
    </row>
    <row r="47" spans="1:6" x14ac:dyDescent="0.15">
      <c r="A47" s="1" t="str">
        <f t="shared" si="0"/>
        <v>【052】 大門</v>
      </c>
      <c r="B47" s="3" t="s">
        <v>222</v>
      </c>
      <c r="C47" s="1" t="s">
        <v>107</v>
      </c>
      <c r="D47" s="20" t="s">
        <v>304</v>
      </c>
      <c r="E47" s="1">
        <v>78</v>
      </c>
      <c r="F47" s="1" t="s">
        <v>393</v>
      </c>
    </row>
    <row r="48" spans="1:6" x14ac:dyDescent="0.15">
      <c r="A48" s="1" t="str">
        <f t="shared" si="0"/>
        <v>【054】 福山明王台</v>
      </c>
      <c r="B48" s="3" t="s">
        <v>68</v>
      </c>
      <c r="C48" s="1" t="s">
        <v>218</v>
      </c>
      <c r="D48" s="20" t="s">
        <v>305</v>
      </c>
      <c r="E48" s="1">
        <v>119</v>
      </c>
      <c r="F48" s="1" t="s">
        <v>394</v>
      </c>
    </row>
    <row r="49" spans="1:6" x14ac:dyDescent="0.15">
      <c r="A49" s="1" t="str">
        <f t="shared" si="0"/>
        <v>【056】 高陽</v>
      </c>
      <c r="B49" s="3" t="s">
        <v>64</v>
      </c>
      <c r="C49" s="1" t="s">
        <v>30</v>
      </c>
      <c r="D49" s="20" t="s">
        <v>306</v>
      </c>
      <c r="E49" s="1">
        <v>46</v>
      </c>
      <c r="F49" s="1" t="s">
        <v>395</v>
      </c>
    </row>
    <row r="50" spans="1:6" x14ac:dyDescent="0.15">
      <c r="A50" s="1" t="str">
        <f t="shared" si="0"/>
        <v>【057】 熊野</v>
      </c>
      <c r="B50" s="3" t="s">
        <v>66</v>
      </c>
      <c r="C50" s="1" t="s">
        <v>31</v>
      </c>
      <c r="D50" s="20" t="s">
        <v>307</v>
      </c>
      <c r="E50" s="1">
        <v>37</v>
      </c>
      <c r="F50" s="1" t="s">
        <v>396</v>
      </c>
    </row>
    <row r="51" spans="1:6" x14ac:dyDescent="0.15">
      <c r="A51" s="1" t="str">
        <f t="shared" si="0"/>
        <v>【058】 広島井口</v>
      </c>
      <c r="B51" s="3" t="s">
        <v>115</v>
      </c>
      <c r="C51" s="1" t="s">
        <v>32</v>
      </c>
      <c r="D51" s="20" t="s">
        <v>308</v>
      </c>
      <c r="E51" s="1">
        <v>95</v>
      </c>
      <c r="F51" s="1" t="s">
        <v>397</v>
      </c>
    </row>
    <row r="52" spans="1:6" x14ac:dyDescent="0.15">
      <c r="A52" s="1" t="str">
        <f t="shared" si="0"/>
        <v>【059】 豊田</v>
      </c>
      <c r="B52" s="3" t="s">
        <v>92</v>
      </c>
      <c r="C52" s="1" t="s">
        <v>108</v>
      </c>
      <c r="D52" s="20" t="s">
        <v>309</v>
      </c>
      <c r="E52" s="1">
        <v>81</v>
      </c>
      <c r="F52" s="1" t="s">
        <v>398</v>
      </c>
    </row>
    <row r="53" spans="1:6" x14ac:dyDescent="0.15">
      <c r="A53" s="1" t="str">
        <f t="shared" si="0"/>
        <v>【062】 安西</v>
      </c>
      <c r="B53" s="3" t="s">
        <v>80</v>
      </c>
      <c r="C53" s="1" t="s">
        <v>33</v>
      </c>
      <c r="D53" s="20" t="s">
        <v>310</v>
      </c>
      <c r="E53" s="1">
        <v>136</v>
      </c>
      <c r="F53" s="1" t="s">
        <v>399</v>
      </c>
    </row>
    <row r="54" spans="1:6" x14ac:dyDescent="0.15">
      <c r="A54" s="1" t="str">
        <f t="shared" si="0"/>
        <v>【063】 安芸府中</v>
      </c>
      <c r="B54" s="3" t="s">
        <v>78</v>
      </c>
      <c r="C54" s="1" t="s">
        <v>34</v>
      </c>
      <c r="D54" s="20" t="s">
        <v>311</v>
      </c>
      <c r="E54" s="1">
        <v>1</v>
      </c>
      <c r="F54" s="1" t="s">
        <v>400</v>
      </c>
    </row>
    <row r="55" spans="1:6" x14ac:dyDescent="0.15">
      <c r="A55" s="1" t="str">
        <f t="shared" si="0"/>
        <v>【064】 神辺旭</v>
      </c>
      <c r="B55" s="3" t="s">
        <v>65</v>
      </c>
      <c r="C55" s="1" t="s">
        <v>35</v>
      </c>
      <c r="D55" s="20" t="s">
        <v>312</v>
      </c>
      <c r="E55" s="1">
        <v>28</v>
      </c>
      <c r="F55" s="1" t="s">
        <v>401</v>
      </c>
    </row>
    <row r="56" spans="1:6" x14ac:dyDescent="0.15">
      <c r="A56" s="1" t="str">
        <f t="shared" si="0"/>
        <v>【065】 府中東</v>
      </c>
      <c r="B56" s="3" t="s">
        <v>68</v>
      </c>
      <c r="C56" s="1" t="s">
        <v>36</v>
      </c>
      <c r="D56" s="20" t="s">
        <v>313</v>
      </c>
      <c r="E56" s="1">
        <v>120</v>
      </c>
      <c r="F56" s="1" t="s">
        <v>402</v>
      </c>
    </row>
    <row r="57" spans="1:6" x14ac:dyDescent="0.15">
      <c r="A57" s="1" t="str">
        <f t="shared" ref="A57:A105" si="1">"【"&amp;D57&amp;"】"&amp;" "&amp;C57</f>
        <v>【067】 廿日市西</v>
      </c>
      <c r="B57" s="3" t="s">
        <v>109</v>
      </c>
      <c r="C57" s="1" t="s">
        <v>110</v>
      </c>
      <c r="D57" s="20" t="s">
        <v>314</v>
      </c>
      <c r="E57" s="1">
        <v>89</v>
      </c>
      <c r="F57" s="1" t="s">
        <v>403</v>
      </c>
    </row>
    <row r="58" spans="1:6" x14ac:dyDescent="0.15">
      <c r="A58" s="1" t="str">
        <f t="shared" si="1"/>
        <v>【068】 祇園北</v>
      </c>
      <c r="B58" s="3" t="s">
        <v>81</v>
      </c>
      <c r="C58" s="1" t="s">
        <v>37</v>
      </c>
      <c r="D58" s="20" t="s">
        <v>315</v>
      </c>
      <c r="E58" s="1">
        <v>32</v>
      </c>
      <c r="F58" s="1" t="s">
        <v>404</v>
      </c>
    </row>
    <row r="59" spans="1:6" x14ac:dyDescent="0.15">
      <c r="A59" s="1" t="str">
        <f t="shared" si="1"/>
        <v>【069】 高陽東</v>
      </c>
      <c r="B59" s="3" t="s">
        <v>64</v>
      </c>
      <c r="C59" s="1" t="s">
        <v>38</v>
      </c>
      <c r="D59" s="20" t="s">
        <v>316</v>
      </c>
      <c r="E59" s="1">
        <v>47</v>
      </c>
      <c r="F59" s="1" t="s">
        <v>405</v>
      </c>
    </row>
    <row r="60" spans="1:6" x14ac:dyDescent="0.15">
      <c r="A60" s="1" t="str">
        <f t="shared" si="1"/>
        <v>【072】 湯来南</v>
      </c>
      <c r="B60" s="3" t="s">
        <v>91</v>
      </c>
      <c r="C60" s="1" t="s">
        <v>256</v>
      </c>
      <c r="D60" s="21" t="s">
        <v>317</v>
      </c>
      <c r="E60" s="1">
        <v>139</v>
      </c>
      <c r="F60" s="1" t="s">
        <v>406</v>
      </c>
    </row>
    <row r="61" spans="1:6" x14ac:dyDescent="0.15">
      <c r="A61" s="1" t="str">
        <f t="shared" si="1"/>
        <v>【073】 安芸南</v>
      </c>
      <c r="B61" s="3" t="s">
        <v>125</v>
      </c>
      <c r="C61" s="1" t="s">
        <v>111</v>
      </c>
      <c r="D61" s="20" t="s">
        <v>318</v>
      </c>
      <c r="E61" s="1">
        <v>2</v>
      </c>
      <c r="F61" s="1" t="s">
        <v>407</v>
      </c>
    </row>
    <row r="62" spans="1:6" s="13" customFormat="1" x14ac:dyDescent="0.15">
      <c r="A62" s="1" t="str">
        <f t="shared" si="1"/>
        <v>【075】 東</v>
      </c>
      <c r="B62" s="3"/>
      <c r="C62" s="1" t="s">
        <v>248</v>
      </c>
      <c r="D62" s="20" t="s">
        <v>319</v>
      </c>
      <c r="E62" s="1"/>
      <c r="F62" s="1" t="s">
        <v>408</v>
      </c>
    </row>
    <row r="63" spans="1:6" x14ac:dyDescent="0.15">
      <c r="A63" s="1" t="str">
        <f t="shared" si="1"/>
        <v>【081】 県立広島工業</v>
      </c>
      <c r="B63" s="3" t="s">
        <v>213</v>
      </c>
      <c r="C63" s="1" t="s">
        <v>214</v>
      </c>
      <c r="D63" s="20" t="s">
        <v>320</v>
      </c>
      <c r="E63" s="1">
        <v>43</v>
      </c>
      <c r="F63" s="1" t="s">
        <v>409</v>
      </c>
    </row>
    <row r="64" spans="1:6" x14ac:dyDescent="0.15">
      <c r="A64" s="1" t="str">
        <f t="shared" si="1"/>
        <v>【082】 福山工業</v>
      </c>
      <c r="B64" s="3" t="s">
        <v>90</v>
      </c>
      <c r="C64" s="1" t="s">
        <v>112</v>
      </c>
      <c r="D64" s="20" t="s">
        <v>321</v>
      </c>
      <c r="E64" s="1">
        <v>121</v>
      </c>
      <c r="F64" s="1" t="s">
        <v>410</v>
      </c>
    </row>
    <row r="65" spans="1:6" x14ac:dyDescent="0.15">
      <c r="A65" s="1" t="str">
        <f t="shared" si="1"/>
        <v>【083】 呉工業</v>
      </c>
      <c r="B65" s="3" t="s">
        <v>66</v>
      </c>
      <c r="C65" s="1" t="s">
        <v>39</v>
      </c>
      <c r="D65" s="20" t="s">
        <v>322</v>
      </c>
      <c r="E65" s="1">
        <v>38</v>
      </c>
      <c r="F65" s="1" t="s">
        <v>411</v>
      </c>
    </row>
    <row r="66" spans="1:6" x14ac:dyDescent="0.15">
      <c r="A66" s="1" t="str">
        <f t="shared" si="1"/>
        <v>【084】 三次青陵</v>
      </c>
      <c r="B66" s="3" t="s">
        <v>63</v>
      </c>
      <c r="C66" s="1" t="s">
        <v>40</v>
      </c>
      <c r="D66" s="20" t="s">
        <v>323</v>
      </c>
      <c r="E66" s="1">
        <v>130</v>
      </c>
      <c r="F66" s="1" t="s">
        <v>412</v>
      </c>
    </row>
    <row r="67" spans="1:6" x14ac:dyDescent="0.15">
      <c r="A67" s="1" t="str">
        <f t="shared" si="1"/>
        <v>【085】 宮島工業</v>
      </c>
      <c r="B67" s="3" t="s">
        <v>63</v>
      </c>
      <c r="C67" s="1" t="s">
        <v>41</v>
      </c>
      <c r="D67" s="20" t="s">
        <v>324</v>
      </c>
      <c r="E67" s="1">
        <v>131</v>
      </c>
      <c r="F67" s="1" t="s">
        <v>413</v>
      </c>
    </row>
    <row r="68" spans="1:6" x14ac:dyDescent="0.15">
      <c r="A68" s="1" t="str">
        <f t="shared" si="1"/>
        <v>【088】 神辺</v>
      </c>
      <c r="B68" s="3" t="s">
        <v>65</v>
      </c>
      <c r="C68" s="1" t="s">
        <v>42</v>
      </c>
      <c r="D68" s="20" t="s">
        <v>325</v>
      </c>
      <c r="E68" s="1">
        <v>29</v>
      </c>
      <c r="F68" s="1" t="s">
        <v>414</v>
      </c>
    </row>
    <row r="69" spans="1:6" x14ac:dyDescent="0.15">
      <c r="A69" s="1" t="str">
        <f t="shared" si="1"/>
        <v>【090】 西条農業</v>
      </c>
      <c r="B69" s="3" t="s">
        <v>83</v>
      </c>
      <c r="C69" s="1" t="s">
        <v>43</v>
      </c>
      <c r="D69" s="20" t="s">
        <v>326</v>
      </c>
      <c r="E69" s="1">
        <v>51</v>
      </c>
      <c r="F69" s="1" t="s">
        <v>415</v>
      </c>
    </row>
    <row r="70" spans="1:6" x14ac:dyDescent="0.15">
      <c r="A70" s="1" t="str">
        <f t="shared" si="1"/>
        <v>【091】 庄原実業</v>
      </c>
      <c r="B70" s="3" t="s">
        <v>76</v>
      </c>
      <c r="C70" s="1" t="s">
        <v>44</v>
      </c>
      <c r="D70" s="20" t="s">
        <v>327</v>
      </c>
      <c r="E70" s="1">
        <v>58</v>
      </c>
      <c r="F70" s="1" t="s">
        <v>416</v>
      </c>
    </row>
    <row r="71" spans="1:6" x14ac:dyDescent="0.15">
      <c r="A71" s="1" t="str">
        <f t="shared" si="1"/>
        <v>【092】 尾道商業</v>
      </c>
      <c r="B71" s="3" t="s">
        <v>93</v>
      </c>
      <c r="C71" s="1" t="s">
        <v>45</v>
      </c>
      <c r="D71" s="21" t="s">
        <v>328</v>
      </c>
      <c r="E71" s="1">
        <v>19</v>
      </c>
      <c r="F71" s="1" t="s">
        <v>417</v>
      </c>
    </row>
    <row r="72" spans="1:6" x14ac:dyDescent="0.15">
      <c r="A72" s="1" t="str">
        <f t="shared" si="1"/>
        <v>【093】 県立広島商業</v>
      </c>
      <c r="B72" s="3" t="s">
        <v>84</v>
      </c>
      <c r="C72" s="1" t="s">
        <v>46</v>
      </c>
      <c r="D72" s="20" t="s">
        <v>329</v>
      </c>
      <c r="E72" s="1">
        <v>44</v>
      </c>
      <c r="F72" s="1" t="s">
        <v>418</v>
      </c>
    </row>
    <row r="73" spans="1:6" x14ac:dyDescent="0.15">
      <c r="A73" s="1" t="str">
        <f t="shared" si="1"/>
        <v>【094】 呉商業</v>
      </c>
      <c r="B73" s="3" t="s">
        <v>116</v>
      </c>
      <c r="C73" s="1" t="s">
        <v>113</v>
      </c>
      <c r="D73" s="20" t="s">
        <v>330</v>
      </c>
      <c r="E73" s="1">
        <v>39</v>
      </c>
      <c r="F73" s="1" t="s">
        <v>419</v>
      </c>
    </row>
    <row r="74" spans="1:6" x14ac:dyDescent="0.15">
      <c r="A74" s="1" t="str">
        <f t="shared" si="1"/>
        <v>【095】 福山商業</v>
      </c>
      <c r="B74" s="3" t="s">
        <v>68</v>
      </c>
      <c r="C74" s="1" t="s">
        <v>47</v>
      </c>
      <c r="D74" s="20" t="s">
        <v>331</v>
      </c>
      <c r="E74" s="1">
        <v>122</v>
      </c>
      <c r="F74" s="1" t="s">
        <v>420</v>
      </c>
    </row>
    <row r="75" spans="1:6" x14ac:dyDescent="0.15">
      <c r="A75" s="1" t="str">
        <f t="shared" si="1"/>
        <v>【097】 西城紫水</v>
      </c>
      <c r="B75" s="3" t="s">
        <v>83</v>
      </c>
      <c r="C75" s="1" t="s">
        <v>48</v>
      </c>
      <c r="D75" s="20" t="s">
        <v>332</v>
      </c>
      <c r="E75" s="1">
        <v>52</v>
      </c>
      <c r="F75" s="1" t="s">
        <v>421</v>
      </c>
    </row>
    <row r="76" spans="1:6" x14ac:dyDescent="0.15">
      <c r="A76" s="1" t="str">
        <f t="shared" si="1"/>
        <v>【121】 大崎海星</v>
      </c>
      <c r="B76" s="3" t="s">
        <v>89</v>
      </c>
      <c r="C76" s="1" t="s">
        <v>114</v>
      </c>
      <c r="D76" s="20" t="s">
        <v>333</v>
      </c>
      <c r="E76" s="1">
        <v>21</v>
      </c>
      <c r="F76" s="1" t="s">
        <v>422</v>
      </c>
    </row>
    <row r="77" spans="1:6" x14ac:dyDescent="0.15">
      <c r="A77" s="1" t="str">
        <f t="shared" si="1"/>
        <v>【122】 戸手</v>
      </c>
      <c r="B77" s="3" t="s">
        <v>92</v>
      </c>
      <c r="C77" s="1" t="s">
        <v>50</v>
      </c>
      <c r="D77" s="21" t="s">
        <v>334</v>
      </c>
      <c r="E77" s="1">
        <v>82</v>
      </c>
      <c r="F77" s="1" t="s">
        <v>423</v>
      </c>
    </row>
    <row r="78" spans="1:6" x14ac:dyDescent="0.15">
      <c r="A78" s="1" t="str">
        <f t="shared" si="1"/>
        <v>【123】 因島</v>
      </c>
      <c r="B78" s="3" t="s">
        <v>79</v>
      </c>
      <c r="C78" s="1" t="s">
        <v>51</v>
      </c>
      <c r="D78" s="20" t="s">
        <v>335</v>
      </c>
      <c r="E78" s="1">
        <v>6</v>
      </c>
      <c r="F78" s="1" t="s">
        <v>424</v>
      </c>
    </row>
    <row r="79" spans="1:6" x14ac:dyDescent="0.15">
      <c r="A79" s="1" t="str">
        <f t="shared" si="1"/>
        <v>【124】 芦品まなび学園</v>
      </c>
      <c r="B79" s="3" t="s">
        <v>125</v>
      </c>
      <c r="C79" s="1" t="s">
        <v>185</v>
      </c>
      <c r="D79" s="20" t="s">
        <v>336</v>
      </c>
      <c r="E79" s="1">
        <v>3</v>
      </c>
      <c r="F79" s="1" t="s">
        <v>425</v>
      </c>
    </row>
    <row r="80" spans="1:6" x14ac:dyDescent="0.15">
      <c r="A80" s="1" t="str">
        <f t="shared" si="1"/>
        <v>【125】 広島</v>
      </c>
      <c r="B80" s="3" t="s">
        <v>82</v>
      </c>
      <c r="C80" s="1" t="s">
        <v>52</v>
      </c>
      <c r="D80" s="20" t="s">
        <v>337</v>
      </c>
      <c r="E80" s="1">
        <v>97</v>
      </c>
      <c r="F80" s="1" t="s">
        <v>426</v>
      </c>
    </row>
    <row r="81" spans="1:6" x14ac:dyDescent="0.15">
      <c r="A81" s="1" t="str">
        <f t="shared" si="1"/>
        <v>【126】 総合技術</v>
      </c>
      <c r="B81" s="3" t="s">
        <v>85</v>
      </c>
      <c r="C81" s="1" t="s">
        <v>86</v>
      </c>
      <c r="D81" s="20" t="s">
        <v>338</v>
      </c>
      <c r="E81" s="1">
        <v>73</v>
      </c>
      <c r="F81" s="1" t="s">
        <v>427</v>
      </c>
    </row>
    <row r="82" spans="1:6" x14ac:dyDescent="0.15">
      <c r="A82" s="1" t="str">
        <f t="shared" si="1"/>
        <v>【127】 広島叡智学園</v>
      </c>
      <c r="B82" s="3" t="s">
        <v>203</v>
      </c>
      <c r="C82" s="1" t="s">
        <v>339</v>
      </c>
      <c r="D82" s="20" t="s">
        <v>340</v>
      </c>
      <c r="E82" s="1">
        <v>10</v>
      </c>
      <c r="F82" s="1" t="s">
        <v>428</v>
      </c>
    </row>
    <row r="83" spans="1:6" s="13" customFormat="1" x14ac:dyDescent="0.15">
      <c r="A83" s="1" t="s">
        <v>341</v>
      </c>
      <c r="B83" s="3"/>
      <c r="C83" s="1"/>
      <c r="D83" s="20"/>
      <c r="E83" s="1"/>
      <c r="F83" s="1"/>
    </row>
    <row r="84" spans="1:6" x14ac:dyDescent="0.15">
      <c r="A84" s="1" t="str">
        <f t="shared" si="1"/>
        <v>【201】 基町</v>
      </c>
      <c r="B84" s="3" t="s">
        <v>87</v>
      </c>
      <c r="C84" s="1" t="s">
        <v>220</v>
      </c>
      <c r="D84" s="20">
        <v>201</v>
      </c>
      <c r="E84" s="1">
        <v>134</v>
      </c>
      <c r="F84" s="1" t="s">
        <v>429</v>
      </c>
    </row>
    <row r="85" spans="1:6" x14ac:dyDescent="0.15">
      <c r="A85" s="1" t="str">
        <f t="shared" si="1"/>
        <v>【202】 舟入</v>
      </c>
      <c r="B85" s="3" t="s">
        <v>68</v>
      </c>
      <c r="C85" s="1" t="s">
        <v>219</v>
      </c>
      <c r="D85" s="20">
        <v>202</v>
      </c>
      <c r="E85" s="1">
        <v>123</v>
      </c>
      <c r="F85" s="1" t="s">
        <v>430</v>
      </c>
    </row>
    <row r="86" spans="1:6" x14ac:dyDescent="0.15">
      <c r="A86" s="1" t="str">
        <f t="shared" si="1"/>
        <v>【203】 市立広島商業</v>
      </c>
      <c r="B86" s="3" t="s">
        <v>208</v>
      </c>
      <c r="C86" s="1" t="s">
        <v>215</v>
      </c>
      <c r="D86" s="20">
        <v>203</v>
      </c>
      <c r="E86" s="1">
        <v>59</v>
      </c>
      <c r="F86" s="1" t="s">
        <v>431</v>
      </c>
    </row>
    <row r="87" spans="1:6" x14ac:dyDescent="0.15">
      <c r="A87" s="1" t="str">
        <f t="shared" si="1"/>
        <v>【204】 市立広島工業</v>
      </c>
      <c r="B87" s="3" t="s">
        <v>123</v>
      </c>
      <c r="C87" s="1" t="s">
        <v>255</v>
      </c>
      <c r="D87" s="20">
        <v>204</v>
      </c>
      <c r="E87" s="1">
        <v>60</v>
      </c>
      <c r="F87" s="1" t="s">
        <v>432</v>
      </c>
    </row>
    <row r="88" spans="1:6" x14ac:dyDescent="0.15">
      <c r="A88" s="1" t="str">
        <f t="shared" si="1"/>
        <v>【205】 沼田</v>
      </c>
      <c r="B88" s="3" t="s">
        <v>75</v>
      </c>
      <c r="C88" s="1" t="s">
        <v>209</v>
      </c>
      <c r="D88" s="20">
        <v>205</v>
      </c>
      <c r="E88" s="1">
        <v>86</v>
      </c>
      <c r="F88" s="1" t="s">
        <v>433</v>
      </c>
    </row>
    <row r="89" spans="1:6" x14ac:dyDescent="0.15">
      <c r="A89" s="1" t="str">
        <f t="shared" si="1"/>
        <v>【206】 美鈴が丘</v>
      </c>
      <c r="B89" s="3" t="s">
        <v>63</v>
      </c>
      <c r="C89" s="1" t="s">
        <v>211</v>
      </c>
      <c r="D89" s="20">
        <v>206</v>
      </c>
      <c r="E89" s="1">
        <v>132</v>
      </c>
      <c r="F89" s="1" t="s">
        <v>434</v>
      </c>
    </row>
    <row r="90" spans="1:6" x14ac:dyDescent="0.15">
      <c r="A90" s="1" t="str">
        <f t="shared" si="1"/>
        <v>【207】 広島みらい創生</v>
      </c>
      <c r="B90" s="3" t="s">
        <v>192</v>
      </c>
      <c r="C90" s="1" t="s">
        <v>249</v>
      </c>
      <c r="D90" s="20">
        <v>207</v>
      </c>
      <c r="E90" s="1">
        <v>98</v>
      </c>
      <c r="F90" s="1" t="s">
        <v>435</v>
      </c>
    </row>
    <row r="91" spans="1:6" x14ac:dyDescent="0.15">
      <c r="A91" s="1" t="str">
        <f t="shared" si="1"/>
        <v>【208】 広島中等教育</v>
      </c>
      <c r="B91" s="3" t="s">
        <v>115</v>
      </c>
      <c r="C91" s="1" t="s">
        <v>210</v>
      </c>
      <c r="D91" s="20">
        <v>208</v>
      </c>
      <c r="E91" s="1">
        <v>99</v>
      </c>
      <c r="F91" s="1" t="s">
        <v>436</v>
      </c>
    </row>
    <row r="92" spans="1:6" x14ac:dyDescent="0.15">
      <c r="A92" s="1" t="str">
        <f t="shared" si="1"/>
        <v>【209】 市立呉</v>
      </c>
      <c r="B92" s="3" t="s">
        <v>79</v>
      </c>
      <c r="C92" s="1" t="s">
        <v>221</v>
      </c>
      <c r="D92" s="20">
        <v>209</v>
      </c>
      <c r="E92" s="1">
        <v>7</v>
      </c>
      <c r="F92" s="1" t="s">
        <v>437</v>
      </c>
    </row>
    <row r="93" spans="1:6" x14ac:dyDescent="0.15">
      <c r="A93" s="1" t="str">
        <f t="shared" si="1"/>
        <v>【210】 市立福山</v>
      </c>
      <c r="B93" s="3" t="s">
        <v>79</v>
      </c>
      <c r="C93" s="1" t="s">
        <v>193</v>
      </c>
      <c r="D93" s="20">
        <v>210</v>
      </c>
      <c r="E93" s="1">
        <v>8</v>
      </c>
      <c r="F93" s="1" t="s">
        <v>438</v>
      </c>
    </row>
    <row r="94" spans="1:6" x14ac:dyDescent="0.15">
      <c r="A94" s="1" t="str">
        <f t="shared" si="1"/>
        <v>【211】 市立尾道南</v>
      </c>
      <c r="B94" s="3" t="s">
        <v>79</v>
      </c>
      <c r="C94" s="1" t="s">
        <v>245</v>
      </c>
      <c r="D94" s="20">
        <v>211</v>
      </c>
      <c r="E94" s="1">
        <v>9</v>
      </c>
      <c r="F94" s="1" t="s">
        <v>439</v>
      </c>
    </row>
    <row r="95" spans="1:6" s="13" customFormat="1" x14ac:dyDescent="0.15">
      <c r="A95" s="1" t="s">
        <v>342</v>
      </c>
      <c r="B95" s="3"/>
      <c r="C95" s="1"/>
      <c r="D95" s="20"/>
      <c r="E95" s="1"/>
      <c r="F95" s="1"/>
    </row>
    <row r="96" spans="1:6" x14ac:dyDescent="0.15">
      <c r="A96" s="1" t="str">
        <f t="shared" si="1"/>
        <v>【301】 修道</v>
      </c>
      <c r="B96" s="3" t="s">
        <v>208</v>
      </c>
      <c r="C96" s="1" t="s">
        <v>223</v>
      </c>
      <c r="D96" s="20">
        <v>301</v>
      </c>
      <c r="E96" s="1">
        <v>61</v>
      </c>
      <c r="F96" s="1" t="s">
        <v>440</v>
      </c>
    </row>
    <row r="97" spans="1:6" x14ac:dyDescent="0.15">
      <c r="A97" s="1" t="str">
        <f t="shared" si="1"/>
        <v>【302】 修大ひろしま協創</v>
      </c>
      <c r="B97" s="3" t="s">
        <v>208</v>
      </c>
      <c r="C97" s="1" t="s">
        <v>212</v>
      </c>
      <c r="D97" s="20">
        <v>302</v>
      </c>
      <c r="E97" s="1">
        <v>62</v>
      </c>
      <c r="F97" s="1" t="s">
        <v>441</v>
      </c>
    </row>
    <row r="98" spans="1:6" x14ac:dyDescent="0.15">
      <c r="A98" s="1" t="str">
        <f t="shared" si="1"/>
        <v>【303】 崇徳</v>
      </c>
      <c r="B98" s="3" t="s">
        <v>85</v>
      </c>
      <c r="C98" s="1" t="s">
        <v>194</v>
      </c>
      <c r="D98" s="20">
        <v>303</v>
      </c>
      <c r="E98" s="1">
        <v>74</v>
      </c>
      <c r="F98" s="1" t="s">
        <v>442</v>
      </c>
    </row>
    <row r="99" spans="1:6" x14ac:dyDescent="0.15">
      <c r="A99" s="1" t="str">
        <f t="shared" si="1"/>
        <v>【304】 広陵</v>
      </c>
      <c r="B99" s="3" t="s">
        <v>64</v>
      </c>
      <c r="C99" s="1" t="s">
        <v>195</v>
      </c>
      <c r="D99" s="20">
        <v>304</v>
      </c>
      <c r="E99" s="1">
        <v>48</v>
      </c>
      <c r="F99" s="1" t="s">
        <v>443</v>
      </c>
    </row>
    <row r="100" spans="1:6" x14ac:dyDescent="0.15">
      <c r="A100" s="1" t="str">
        <f t="shared" si="1"/>
        <v>【305】 山陽</v>
      </c>
      <c r="B100" s="3" t="s">
        <v>83</v>
      </c>
      <c r="C100" s="1" t="s">
        <v>224</v>
      </c>
      <c r="D100" s="20">
        <v>305</v>
      </c>
      <c r="E100" s="1">
        <v>53</v>
      </c>
      <c r="F100" s="1" t="s">
        <v>444</v>
      </c>
    </row>
    <row r="101" spans="1:6" x14ac:dyDescent="0.15">
      <c r="A101" s="1" t="str">
        <f t="shared" si="1"/>
        <v>【306】 瀬戸内</v>
      </c>
      <c r="B101" s="3" t="s">
        <v>122</v>
      </c>
      <c r="C101" s="1" t="s">
        <v>225</v>
      </c>
      <c r="D101" s="20">
        <v>306</v>
      </c>
      <c r="E101" s="1">
        <v>69</v>
      </c>
      <c r="F101" s="1" t="s">
        <v>445</v>
      </c>
    </row>
    <row r="102" spans="1:6" x14ac:dyDescent="0.15">
      <c r="A102" s="1" t="str">
        <f t="shared" si="1"/>
        <v>【307】 広島桜が丘</v>
      </c>
      <c r="B102" s="3" t="s">
        <v>82</v>
      </c>
      <c r="C102" s="1" t="s">
        <v>226</v>
      </c>
      <c r="D102" s="20">
        <v>307</v>
      </c>
      <c r="E102" s="1">
        <v>100</v>
      </c>
      <c r="F102" s="1" t="s">
        <v>446</v>
      </c>
    </row>
    <row r="103" spans="1:6" x14ac:dyDescent="0.15">
      <c r="A103" s="1" t="str">
        <f t="shared" si="1"/>
        <v>【308】 進徳女子</v>
      </c>
      <c r="B103" s="3" t="s">
        <v>208</v>
      </c>
      <c r="C103" s="1" t="s">
        <v>227</v>
      </c>
      <c r="D103" s="20">
        <v>308</v>
      </c>
      <c r="E103" s="1">
        <v>63</v>
      </c>
      <c r="F103" s="1" t="s">
        <v>447</v>
      </c>
    </row>
    <row r="104" spans="1:6" x14ac:dyDescent="0.15">
      <c r="A104" s="1" t="str">
        <f t="shared" si="1"/>
        <v>【309】 安田女子</v>
      </c>
      <c r="B104" s="3" t="s">
        <v>80</v>
      </c>
      <c r="C104" s="1" t="s">
        <v>8</v>
      </c>
      <c r="D104" s="20">
        <v>309</v>
      </c>
      <c r="E104" s="1">
        <v>137</v>
      </c>
      <c r="F104" s="1" t="s">
        <v>448</v>
      </c>
    </row>
    <row r="105" spans="1:6" x14ac:dyDescent="0.15">
      <c r="A105" s="1" t="str">
        <f t="shared" si="1"/>
        <v>【310】 比治山女子</v>
      </c>
      <c r="B105" s="3" t="s">
        <v>82</v>
      </c>
      <c r="C105" s="1" t="s">
        <v>7</v>
      </c>
      <c r="D105" s="20">
        <v>310</v>
      </c>
      <c r="E105" s="1">
        <v>101</v>
      </c>
      <c r="F105" s="1" t="s">
        <v>449</v>
      </c>
    </row>
    <row r="106" spans="1:6" x14ac:dyDescent="0.15">
      <c r="A106" s="1" t="str">
        <f t="shared" ref="A106:A142" si="2">"【"&amp;D106&amp;"】"&amp;" "&amp;C106</f>
        <v>【311】 広島女学院</v>
      </c>
      <c r="B106" s="3" t="s">
        <v>82</v>
      </c>
      <c r="C106" s="1" t="s">
        <v>186</v>
      </c>
      <c r="D106" s="20">
        <v>311</v>
      </c>
      <c r="E106" s="1">
        <v>102</v>
      </c>
      <c r="F106" s="1" t="s">
        <v>450</v>
      </c>
    </row>
    <row r="107" spans="1:6" x14ac:dyDescent="0.15">
      <c r="A107" s="1" t="str">
        <f t="shared" si="2"/>
        <v>【312】 ＮＤ清心</v>
      </c>
      <c r="B107" s="3" t="s">
        <v>229</v>
      </c>
      <c r="C107" s="1" t="s">
        <v>228</v>
      </c>
      <c r="D107" s="20">
        <v>312</v>
      </c>
      <c r="E107" s="1">
        <v>87</v>
      </c>
      <c r="F107" s="1" t="s">
        <v>451</v>
      </c>
    </row>
    <row r="108" spans="1:6" x14ac:dyDescent="0.15">
      <c r="A108" s="1" t="str">
        <f t="shared" si="2"/>
        <v>【313】 広島工大</v>
      </c>
      <c r="B108" s="3" t="s">
        <v>82</v>
      </c>
      <c r="C108" s="1" t="s">
        <v>196</v>
      </c>
      <c r="D108" s="20">
        <v>313</v>
      </c>
      <c r="E108" s="1">
        <v>103</v>
      </c>
      <c r="F108" s="1" t="s">
        <v>452</v>
      </c>
    </row>
    <row r="109" spans="1:6" x14ac:dyDescent="0.15">
      <c r="A109" s="1" t="str">
        <f t="shared" si="2"/>
        <v>【314】 広島なぎさ</v>
      </c>
      <c r="B109" s="3" t="s">
        <v>82</v>
      </c>
      <c r="C109" s="1" t="s">
        <v>197</v>
      </c>
      <c r="D109" s="20">
        <v>314</v>
      </c>
      <c r="E109" s="1">
        <v>104</v>
      </c>
      <c r="F109" s="1" t="s">
        <v>453</v>
      </c>
    </row>
    <row r="110" spans="1:6" x14ac:dyDescent="0.15">
      <c r="A110" s="1" t="str">
        <f t="shared" si="2"/>
        <v>【315】 広島学院</v>
      </c>
      <c r="B110" s="3" t="s">
        <v>82</v>
      </c>
      <c r="C110" s="1" t="s">
        <v>230</v>
      </c>
      <c r="D110" s="20">
        <v>315</v>
      </c>
      <c r="E110" s="1">
        <v>105</v>
      </c>
      <c r="F110" s="1" t="s">
        <v>454</v>
      </c>
    </row>
    <row r="111" spans="1:6" x14ac:dyDescent="0.15">
      <c r="A111" s="1" t="str">
        <f t="shared" si="2"/>
        <v>【316】 広島城北</v>
      </c>
      <c r="B111" s="3" t="s">
        <v>82</v>
      </c>
      <c r="C111" s="1" t="s">
        <v>231</v>
      </c>
      <c r="D111" s="20">
        <v>316</v>
      </c>
      <c r="E111" s="1">
        <v>106</v>
      </c>
      <c r="F111" s="1" t="s">
        <v>455</v>
      </c>
    </row>
    <row r="112" spans="1:6" x14ac:dyDescent="0.15">
      <c r="A112" s="1" t="str">
        <f t="shared" si="2"/>
        <v>【317】 ＡＩＣＪ</v>
      </c>
      <c r="B112" s="3" t="s">
        <v>203</v>
      </c>
      <c r="C112" s="1" t="s">
        <v>198</v>
      </c>
      <c r="D112" s="20">
        <v>317</v>
      </c>
      <c r="E112" s="1">
        <v>11</v>
      </c>
      <c r="F112" s="1" t="s">
        <v>456</v>
      </c>
    </row>
    <row r="113" spans="1:6" x14ac:dyDescent="0.15">
      <c r="A113" s="1" t="str">
        <f t="shared" si="2"/>
        <v>【318】 広島文教</v>
      </c>
      <c r="B113" s="3" t="s">
        <v>82</v>
      </c>
      <c r="C113" s="1" t="s">
        <v>216</v>
      </c>
      <c r="D113" s="20">
        <v>318</v>
      </c>
      <c r="E113" s="1">
        <v>107</v>
      </c>
      <c r="F113" s="1" t="s">
        <v>457</v>
      </c>
    </row>
    <row r="114" spans="1:6" x14ac:dyDescent="0.15">
      <c r="A114" s="1" t="str">
        <f t="shared" si="2"/>
        <v>【319】 広島翔洋</v>
      </c>
      <c r="B114" s="3" t="s">
        <v>82</v>
      </c>
      <c r="C114" s="1" t="s">
        <v>232</v>
      </c>
      <c r="D114" s="20">
        <v>319</v>
      </c>
      <c r="E114" s="1">
        <v>108</v>
      </c>
      <c r="F114" s="1" t="s">
        <v>458</v>
      </c>
    </row>
    <row r="115" spans="1:6" x14ac:dyDescent="0.15">
      <c r="A115" s="1" t="str">
        <f t="shared" si="2"/>
        <v>【320】 広島国際学院</v>
      </c>
      <c r="B115" s="3" t="s">
        <v>82</v>
      </c>
      <c r="C115" s="1" t="s">
        <v>233</v>
      </c>
      <c r="D115" s="20">
        <v>320</v>
      </c>
      <c r="E115" s="1">
        <v>109</v>
      </c>
      <c r="F115" s="1" t="s">
        <v>459</v>
      </c>
    </row>
    <row r="116" spans="1:6" x14ac:dyDescent="0.15">
      <c r="A116" s="1" t="str">
        <f t="shared" si="2"/>
        <v>【321】 山陽女学園</v>
      </c>
      <c r="B116" s="3" t="s">
        <v>83</v>
      </c>
      <c r="C116" s="1" t="s">
        <v>207</v>
      </c>
      <c r="D116" s="20">
        <v>321</v>
      </c>
      <c r="E116" s="1">
        <v>54</v>
      </c>
      <c r="F116" s="1" t="s">
        <v>460</v>
      </c>
    </row>
    <row r="117" spans="1:6" x14ac:dyDescent="0.15">
      <c r="A117" s="1" t="str">
        <f t="shared" si="2"/>
        <v>【322】 広島新庄</v>
      </c>
      <c r="B117" s="3" t="s">
        <v>82</v>
      </c>
      <c r="C117" s="1" t="s">
        <v>234</v>
      </c>
      <c r="D117" s="20">
        <v>322</v>
      </c>
      <c r="E117" s="1">
        <v>110</v>
      </c>
      <c r="F117" s="1" t="s">
        <v>461</v>
      </c>
    </row>
    <row r="118" spans="1:6" x14ac:dyDescent="0.15">
      <c r="A118" s="1" t="str">
        <f t="shared" si="2"/>
        <v>【323】 清水ヶ丘</v>
      </c>
      <c r="B118" s="3" t="s">
        <v>208</v>
      </c>
      <c r="C118" s="1" t="s">
        <v>235</v>
      </c>
      <c r="D118" s="20">
        <v>323</v>
      </c>
      <c r="E118" s="1">
        <v>64</v>
      </c>
      <c r="F118" s="1" t="s">
        <v>462</v>
      </c>
    </row>
    <row r="119" spans="1:6" x14ac:dyDescent="0.15">
      <c r="A119" s="1" t="str">
        <f t="shared" si="2"/>
        <v>【324】 呉青山</v>
      </c>
      <c r="B119" s="3" t="s">
        <v>236</v>
      </c>
      <c r="C119" s="1" t="s">
        <v>237</v>
      </c>
      <c r="D119" s="20">
        <v>324</v>
      </c>
      <c r="E119" s="1">
        <v>40</v>
      </c>
      <c r="F119" s="1" t="s">
        <v>462</v>
      </c>
    </row>
    <row r="120" spans="1:6" x14ac:dyDescent="0.15">
      <c r="A120" s="1" t="str">
        <f t="shared" si="2"/>
        <v>【325】 呉港</v>
      </c>
      <c r="B120" s="3" t="s">
        <v>238</v>
      </c>
      <c r="C120" s="1" t="s">
        <v>199</v>
      </c>
      <c r="D120" s="20">
        <v>325</v>
      </c>
      <c r="E120" s="1">
        <v>49</v>
      </c>
      <c r="F120" s="1" t="s">
        <v>463</v>
      </c>
    </row>
    <row r="121" spans="1:6" x14ac:dyDescent="0.15">
      <c r="A121" s="1" t="str">
        <f t="shared" si="2"/>
        <v>【326】 武田</v>
      </c>
      <c r="B121" s="3" t="s">
        <v>120</v>
      </c>
      <c r="C121" s="1" t="s">
        <v>239</v>
      </c>
      <c r="D121" s="20">
        <v>326</v>
      </c>
      <c r="E121" s="1">
        <v>77</v>
      </c>
      <c r="F121" s="1" t="s">
        <v>464</v>
      </c>
    </row>
    <row r="122" spans="1:6" x14ac:dyDescent="0.15">
      <c r="A122" s="1" t="str">
        <f t="shared" si="2"/>
        <v>【327】 近大東広島</v>
      </c>
      <c r="B122" s="3" t="s">
        <v>88</v>
      </c>
      <c r="C122" s="1" t="s">
        <v>240</v>
      </c>
      <c r="D122" s="20">
        <v>327</v>
      </c>
      <c r="E122" s="1">
        <v>30</v>
      </c>
      <c r="F122" s="1" t="s">
        <v>465</v>
      </c>
    </row>
    <row r="123" spans="1:6" x14ac:dyDescent="0.15">
      <c r="A123" s="1" t="str">
        <f t="shared" si="2"/>
        <v>【328】 如水館</v>
      </c>
      <c r="B123" s="3" t="s">
        <v>191</v>
      </c>
      <c r="C123" s="1" t="s">
        <v>190</v>
      </c>
      <c r="D123" s="20">
        <v>328</v>
      </c>
      <c r="E123" s="1">
        <v>65</v>
      </c>
      <c r="F123" s="8" t="s">
        <v>466</v>
      </c>
    </row>
    <row r="124" spans="1:6" x14ac:dyDescent="0.15">
      <c r="A124" s="1" t="str">
        <f t="shared" si="2"/>
        <v>【329】 尾道</v>
      </c>
      <c r="B124" s="3" t="s">
        <v>67</v>
      </c>
      <c r="C124" s="1" t="s">
        <v>49</v>
      </c>
      <c r="D124" s="20">
        <v>329</v>
      </c>
      <c r="E124" s="1">
        <v>20</v>
      </c>
      <c r="F124" s="1" t="s">
        <v>467</v>
      </c>
    </row>
    <row r="125" spans="1:6" x14ac:dyDescent="0.15">
      <c r="A125" s="1" t="str">
        <f t="shared" si="2"/>
        <v>【330】 盈進</v>
      </c>
      <c r="B125" s="3" t="s">
        <v>203</v>
      </c>
      <c r="C125" s="1" t="s">
        <v>200</v>
      </c>
      <c r="D125" s="20">
        <v>330</v>
      </c>
      <c r="E125" s="1">
        <v>12</v>
      </c>
      <c r="F125" s="1" t="s">
        <v>468</v>
      </c>
    </row>
    <row r="126" spans="1:6" x14ac:dyDescent="0.15">
      <c r="A126" s="1" t="str">
        <f t="shared" si="2"/>
        <v>【331】 福山暁の星女子</v>
      </c>
      <c r="B126" s="3" t="s">
        <v>68</v>
      </c>
      <c r="C126" s="1" t="s">
        <v>9</v>
      </c>
      <c r="D126" s="20">
        <v>331</v>
      </c>
      <c r="E126" s="1">
        <v>124</v>
      </c>
      <c r="F126" s="1" t="s">
        <v>469</v>
      </c>
    </row>
    <row r="127" spans="1:6" x14ac:dyDescent="0.15">
      <c r="A127" s="1" t="str">
        <f t="shared" si="2"/>
        <v>【332】 近大福山</v>
      </c>
      <c r="B127" s="3" t="s">
        <v>88</v>
      </c>
      <c r="C127" s="1" t="s">
        <v>205</v>
      </c>
      <c r="D127" s="20">
        <v>332</v>
      </c>
      <c r="E127" s="1">
        <v>31</v>
      </c>
      <c r="F127" s="1" t="s">
        <v>470</v>
      </c>
    </row>
    <row r="128" spans="1:6" x14ac:dyDescent="0.15">
      <c r="A128" s="1" t="str">
        <f t="shared" si="2"/>
        <v>【333】 銀河学院</v>
      </c>
      <c r="B128" s="3" t="s">
        <v>81</v>
      </c>
      <c r="C128" s="1" t="s">
        <v>206</v>
      </c>
      <c r="D128" s="20">
        <v>333</v>
      </c>
      <c r="E128" s="1">
        <v>33</v>
      </c>
      <c r="F128" s="1" t="s">
        <v>471</v>
      </c>
    </row>
    <row r="129" spans="1:6" x14ac:dyDescent="0.15">
      <c r="A129" s="1" t="str">
        <f t="shared" si="2"/>
        <v>【334】 英数学館</v>
      </c>
      <c r="B129" s="3" t="s">
        <v>203</v>
      </c>
      <c r="C129" s="1" t="s">
        <v>201</v>
      </c>
      <c r="D129" s="20">
        <v>334</v>
      </c>
      <c r="E129" s="1">
        <v>13</v>
      </c>
      <c r="F129" s="1" t="s">
        <v>472</v>
      </c>
    </row>
    <row r="130" spans="1:6" x14ac:dyDescent="0.15">
      <c r="A130" s="1" t="str">
        <f t="shared" si="2"/>
        <v>【335】 クラーク記念国際</v>
      </c>
      <c r="B130" s="3" t="s">
        <v>116</v>
      </c>
      <c r="C130" s="1" t="s">
        <v>250</v>
      </c>
      <c r="D130" s="20">
        <v>335</v>
      </c>
      <c r="E130" s="1">
        <v>42</v>
      </c>
      <c r="F130" s="1" t="s">
        <v>473</v>
      </c>
    </row>
    <row r="131" spans="1:6" x14ac:dyDescent="0.15">
      <c r="A131" s="1" t="str">
        <f t="shared" si="2"/>
        <v>【336】 精華広島</v>
      </c>
      <c r="B131" s="3" t="s">
        <v>122</v>
      </c>
      <c r="C131" s="1" t="s">
        <v>251</v>
      </c>
      <c r="D131" s="20">
        <v>336</v>
      </c>
      <c r="E131" s="1">
        <v>70</v>
      </c>
      <c r="F131" s="1" t="s">
        <v>474</v>
      </c>
    </row>
    <row r="132" spans="1:6" x14ac:dyDescent="0.15">
      <c r="A132" s="1" t="str">
        <f t="shared" si="2"/>
        <v>【337】 星槎国際</v>
      </c>
      <c r="B132" s="3" t="s">
        <v>122</v>
      </c>
      <c r="C132" s="1" t="s">
        <v>252</v>
      </c>
      <c r="D132" s="20">
        <v>337</v>
      </c>
      <c r="E132" s="1">
        <v>71</v>
      </c>
      <c r="F132" s="1" t="s">
        <v>475</v>
      </c>
    </row>
    <row r="133" spans="1:6" x14ac:dyDescent="0.15">
      <c r="A133" s="1" t="str">
        <f t="shared" si="2"/>
        <v>【338】 並木学院</v>
      </c>
      <c r="B133" s="3" t="s">
        <v>253</v>
      </c>
      <c r="C133" s="1" t="s">
        <v>246</v>
      </c>
      <c r="D133" s="21">
        <v>338</v>
      </c>
      <c r="E133" s="1">
        <v>83</v>
      </c>
      <c r="F133" s="1" t="s">
        <v>476</v>
      </c>
    </row>
    <row r="134" spans="1:6" x14ac:dyDescent="0.15">
      <c r="A134" s="1" t="str">
        <f t="shared" si="2"/>
        <v>【339】 並木学院福山</v>
      </c>
      <c r="B134" s="3" t="s">
        <v>253</v>
      </c>
      <c r="C134" s="1" t="s">
        <v>247</v>
      </c>
      <c r="D134" s="21">
        <v>339</v>
      </c>
      <c r="E134" s="1">
        <v>84</v>
      </c>
      <c r="F134" s="1" t="s">
        <v>477</v>
      </c>
    </row>
    <row r="135" spans="1:6" x14ac:dyDescent="0.15">
      <c r="A135" s="1" t="str">
        <f t="shared" si="2"/>
        <v>【340】 飛鳥未来</v>
      </c>
      <c r="B135" s="3" t="s">
        <v>125</v>
      </c>
      <c r="C135" s="1" t="s">
        <v>254</v>
      </c>
      <c r="D135" s="20">
        <v>340</v>
      </c>
      <c r="E135" s="1">
        <v>4</v>
      </c>
      <c r="F135" s="1" t="s">
        <v>478</v>
      </c>
    </row>
    <row r="136" spans="1:6" x14ac:dyDescent="0.15">
      <c r="A136" s="1" t="str">
        <f t="shared" si="2"/>
        <v>【341】 精華宮島</v>
      </c>
      <c r="B136" s="3" t="s">
        <v>122</v>
      </c>
      <c r="C136" s="1" t="s">
        <v>241</v>
      </c>
      <c r="D136" s="20">
        <v>341</v>
      </c>
      <c r="E136" s="1">
        <v>72</v>
      </c>
      <c r="F136" s="1" t="s">
        <v>479</v>
      </c>
    </row>
    <row r="137" spans="1:6" x14ac:dyDescent="0.15">
      <c r="A137" s="1" t="str">
        <f t="shared" si="2"/>
        <v>【342】 広島朝鮮高級</v>
      </c>
      <c r="B137" s="3" t="s">
        <v>82</v>
      </c>
      <c r="C137" s="1" t="s">
        <v>242</v>
      </c>
      <c r="D137" s="20">
        <v>342</v>
      </c>
      <c r="E137" s="1">
        <v>111</v>
      </c>
      <c r="F137" s="1" t="s">
        <v>480</v>
      </c>
    </row>
    <row r="138" spans="1:6" s="14" customFormat="1" x14ac:dyDescent="0.15">
      <c r="A138" s="1" t="s">
        <v>344</v>
      </c>
      <c r="B138" s="3"/>
      <c r="C138" s="1"/>
      <c r="D138" s="20"/>
      <c r="E138" s="1"/>
      <c r="F138" s="1"/>
    </row>
    <row r="139" spans="1:6" x14ac:dyDescent="0.15">
      <c r="A139" s="1" t="str">
        <f t="shared" si="2"/>
        <v>【401】 広大附属</v>
      </c>
      <c r="B139" s="3" t="s">
        <v>82</v>
      </c>
      <c r="C139" s="1" t="s">
        <v>217</v>
      </c>
      <c r="D139" s="20">
        <v>401</v>
      </c>
      <c r="E139" s="1">
        <v>112</v>
      </c>
      <c r="F139" s="1" t="s">
        <v>481</v>
      </c>
    </row>
    <row r="140" spans="1:6" x14ac:dyDescent="0.15">
      <c r="A140" s="1" t="str">
        <f t="shared" si="2"/>
        <v>【402】 広大附属福山</v>
      </c>
      <c r="B140" s="3" t="s">
        <v>82</v>
      </c>
      <c r="C140" s="1" t="s">
        <v>243</v>
      </c>
      <c r="D140" s="20">
        <v>402</v>
      </c>
      <c r="E140" s="1">
        <v>113</v>
      </c>
      <c r="F140" s="1" t="s">
        <v>482</v>
      </c>
    </row>
    <row r="141" spans="1:6" x14ac:dyDescent="0.15">
      <c r="A141" s="1" t="str">
        <f t="shared" si="2"/>
        <v>【403】 呉高専</v>
      </c>
      <c r="B141" s="3" t="s">
        <v>236</v>
      </c>
      <c r="C141" s="1" t="s">
        <v>244</v>
      </c>
      <c r="D141" s="20">
        <v>403</v>
      </c>
      <c r="E141" s="1">
        <v>41</v>
      </c>
      <c r="F141" s="1" t="s">
        <v>483</v>
      </c>
    </row>
    <row r="142" spans="1:6" x14ac:dyDescent="0.15">
      <c r="A142" s="1" t="str">
        <f t="shared" si="2"/>
        <v>【404】 広島商船</v>
      </c>
      <c r="B142" s="3" t="s">
        <v>82</v>
      </c>
      <c r="C142" s="1" t="s">
        <v>202</v>
      </c>
      <c r="D142" s="20">
        <v>404</v>
      </c>
      <c r="E142" s="1">
        <v>114</v>
      </c>
      <c r="F142" s="1" t="s">
        <v>484</v>
      </c>
    </row>
  </sheetData>
  <sheetProtection selectLockedCells="1" selectUnlockedCells="1"/>
  <autoFilter ref="A1:F1" xr:uid="{00000000-0001-0000-0200-000000000000}">
    <sortState xmlns:xlrd2="http://schemas.microsoft.com/office/spreadsheetml/2017/richdata2" ref="A2:F141">
      <sortCondition ref="D1"/>
    </sortState>
  </autoFilter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ポスター出品目録</vt:lpstr>
      <vt:lpstr>ポスター出品票</vt:lpstr>
      <vt:lpstr>学校番号</vt:lpstr>
      <vt:lpstr>ポスター出品票!Print_Area</vt:lpstr>
      <vt:lpstr>ポスター出品目録!Print_Area</vt:lpstr>
      <vt:lpstr>学校番号!Print_Area</vt:lpstr>
    </vt:vector>
  </TitlesOfParts>
  <Company>minami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K948941</dc:creator>
  <cp:lastModifiedBy>田中　秀樹</cp:lastModifiedBy>
  <cp:lastPrinted>2025-09-13T03:52:39Z</cp:lastPrinted>
  <dcterms:created xsi:type="dcterms:W3CDTF">2008-01-12T05:47:04Z</dcterms:created>
  <dcterms:modified xsi:type="dcterms:W3CDTF">2025-09-13T03:54:34Z</dcterms:modified>
</cp:coreProperties>
</file>